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raPearce/Desktop/2020 Carlton AER Sept-Dec 2019/Carlton Plain CAR Sept19-Dec19 Evidence/"/>
    </mc:Choice>
  </mc:AlternateContent>
  <xr:revisionPtr revIDLastSave="0" documentId="13_ncr:1_{63B5DACE-9545-1447-B8EA-481E357AEE5E}" xr6:coauthVersionLast="45" xr6:coauthVersionMax="45" xr10:uidLastSave="{00000000-0000-0000-0000-000000000000}"/>
  <bookViews>
    <workbookView xWindow="38080" yWindow="2680" windowWidth="28040" windowHeight="19240" xr2:uid="{6A92FE09-3334-464B-B608-DFB1B1FAB26F}"/>
  </bookViews>
  <sheets>
    <sheet name="2017-2019 Field results" sheetId="1" r:id="rId1"/>
    <sheet name="July 2017 " sheetId="2" r:id="rId2"/>
    <sheet name="DPIRD salinity converter" sheetId="3" r:id="rId3"/>
  </sheets>
  <definedNames>
    <definedName name="_xlnm.Print_Area" localSheetId="1">'July 2017 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D10" i="3" l="1"/>
</calcChain>
</file>

<file path=xl/sharedStrings.xml><?xml version="1.0" encoding="utf-8"?>
<sst xmlns="http://schemas.openxmlformats.org/spreadsheetml/2006/main" count="223" uniqueCount="129">
  <si>
    <t>BORE</t>
  </si>
  <si>
    <t>DATE</t>
  </si>
  <si>
    <t>TIME</t>
  </si>
  <si>
    <t>pH</t>
  </si>
  <si>
    <t>Y1A</t>
  </si>
  <si>
    <t>Y3A</t>
  </si>
  <si>
    <t>Y6</t>
  </si>
  <si>
    <t>Y7</t>
  </si>
  <si>
    <t>Y10B</t>
  </si>
  <si>
    <t>Y11B</t>
  </si>
  <si>
    <t>Y12B</t>
  </si>
  <si>
    <t>Y13B</t>
  </si>
  <si>
    <t>Y16A</t>
  </si>
  <si>
    <t>Y17</t>
  </si>
  <si>
    <t>Y17A</t>
  </si>
  <si>
    <t>Y14</t>
  </si>
  <si>
    <t>Y13</t>
  </si>
  <si>
    <t>Y12</t>
  </si>
  <si>
    <t>Y11</t>
  </si>
  <si>
    <t>Y10</t>
  </si>
  <si>
    <t>Y9</t>
  </si>
  <si>
    <t>Y8</t>
  </si>
  <si>
    <t>Y3</t>
  </si>
  <si>
    <t>Y5</t>
  </si>
  <si>
    <t>CP1</t>
  </si>
  <si>
    <t>Y4</t>
  </si>
  <si>
    <t>Y2</t>
  </si>
  <si>
    <t>Easting</t>
  </si>
  <si>
    <t>Northing</t>
  </si>
  <si>
    <t>ES ms/cm</t>
  </si>
  <si>
    <t>PH</t>
  </si>
  <si>
    <t>Temp</t>
  </si>
  <si>
    <t>MV</t>
  </si>
  <si>
    <t>O2%</t>
  </si>
  <si>
    <t>O2 mg/l</t>
  </si>
  <si>
    <t>comments</t>
  </si>
  <si>
    <t>1360 us/</t>
  </si>
  <si>
    <t>didn’t try pumping</t>
  </si>
  <si>
    <t>Gone - couldn’t find but 2 at Y17a so maybe GPS wrong</t>
  </si>
  <si>
    <t>DRY</t>
  </si>
  <si>
    <t>GONE - Pole still 152m north of GPS point- in the swamp</t>
  </si>
  <si>
    <t>Ripped steel cover out as bent</t>
  </si>
  <si>
    <t>Gone - swampy country above Y6</t>
  </si>
  <si>
    <t>and will need to sleeve PVC as</t>
  </si>
  <si>
    <t>now 1m below ground</t>
  </si>
  <si>
    <t>Good flow for 10 mins</t>
  </si>
  <si>
    <t>Bore
number</t>
  </si>
  <si>
    <r>
      <rPr>
        <b/>
        <sz val="14"/>
        <rFont val="Calibri Light"/>
        <family val="2"/>
        <scheme val="major"/>
      </rPr>
      <t>pipe
height</t>
    </r>
  </si>
  <si>
    <r>
      <rPr>
        <b/>
        <sz val="14"/>
        <rFont val="Calibri Light"/>
        <family val="2"/>
        <scheme val="major"/>
      </rPr>
      <t>Water
depth</t>
    </r>
  </si>
  <si>
    <r>
      <rPr>
        <b/>
        <sz val="14"/>
        <rFont val="Calibri Light"/>
        <family val="2"/>
        <scheme val="major"/>
      </rPr>
      <t>Bore
depth</t>
    </r>
  </si>
  <si>
    <r>
      <rPr>
        <b/>
        <sz val="14"/>
        <rFont val="Calibri Light"/>
        <family val="2"/>
        <scheme val="major"/>
      </rPr>
      <t>pump
depth</t>
    </r>
  </si>
  <si>
    <t>O2 mg/L</t>
  </si>
  <si>
    <t>Latitude</t>
  </si>
  <si>
    <t>Longitude</t>
  </si>
  <si>
    <t>Comments</t>
  </si>
  <si>
    <t>7.20am</t>
  </si>
  <si>
    <t>Pipe height (mm)</t>
  </si>
  <si>
    <t>Bore size (mm)</t>
  </si>
  <si>
    <t>Pump depth</t>
  </si>
  <si>
    <t>Needs a data logger</t>
  </si>
  <si>
    <t>9.00am</t>
  </si>
  <si>
    <t xml:space="preserve">Bore damaged.  Casing removed. </t>
  </si>
  <si>
    <t>Previous name</t>
  </si>
  <si>
    <t>12.30pm</t>
  </si>
  <si>
    <t>Y7 (old)</t>
  </si>
  <si>
    <t>Water Level (from top of pipe) (mm)</t>
  </si>
  <si>
    <t>ORD 35 / CP1</t>
  </si>
  <si>
    <t>EC  ms/cm</t>
  </si>
  <si>
    <t>1500 below ground</t>
  </si>
  <si>
    <t>pumped poorly, could not fill jug</t>
  </si>
  <si>
    <t>Dry</t>
  </si>
  <si>
    <t>11.00am</t>
  </si>
  <si>
    <t>good flow</t>
  </si>
  <si>
    <t>8.05am</t>
  </si>
  <si>
    <t>8.40am</t>
  </si>
  <si>
    <t>8.45am</t>
  </si>
  <si>
    <t>1.20pm</t>
  </si>
  <si>
    <t>broken off</t>
  </si>
  <si>
    <t>Previous 2017 WL 8640</t>
  </si>
  <si>
    <t>Y10A</t>
  </si>
  <si>
    <t>ORD35 (CP1)</t>
  </si>
  <si>
    <t>Y16</t>
  </si>
  <si>
    <t>9.15am</t>
  </si>
  <si>
    <t>9.30am</t>
  </si>
  <si>
    <t>10.00am</t>
  </si>
  <si>
    <t>10.16am</t>
  </si>
  <si>
    <t>10.31am</t>
  </si>
  <si>
    <t>10.39am</t>
  </si>
  <si>
    <t>10.52am</t>
  </si>
  <si>
    <t>11.20am</t>
  </si>
  <si>
    <t>11.45am</t>
  </si>
  <si>
    <t>12.10am</t>
  </si>
  <si>
    <t>decommissioned</t>
  </si>
  <si>
    <t>destroyed</t>
  </si>
  <si>
    <t>blocked</t>
  </si>
  <si>
    <t>Rusted at bottom of bore</t>
  </si>
  <si>
    <t>Table 1 Unit conversions to milliSiemens per metre (mS/m)</t>
  </si>
  <si>
    <t>Unit</t>
  </si>
  <si>
    <t>Convert to millisiemens per metre</t>
  </si>
  <si>
    <t>(mS/m)</t>
  </si>
  <si>
    <t>dS/m (decisiemans/metre)</t>
  </si>
  <si>
    <t>x 100</t>
  </si>
  <si>
    <t>mS/cm (milliSiemens/centimetre)</t>
  </si>
  <si>
    <t>Mmhos/cm (millimohs/centimetre)</t>
  </si>
  <si>
    <t>µS/cm (microSiemens/centimetre)</t>
  </si>
  <si>
    <t>x 0.1</t>
  </si>
  <si>
    <t>µmhos/cm (micromohs/centimetre)</t>
  </si>
  <si>
    <t>Bore diameter</t>
  </si>
  <si>
    <t>Date</t>
  </si>
  <si>
    <t>Time</t>
  </si>
  <si>
    <t>DWER</t>
  </si>
  <si>
    <t>12.04pm</t>
  </si>
  <si>
    <t>GONE</t>
  </si>
  <si>
    <t>Bore Previous name / other ref</t>
  </si>
  <si>
    <t>DWER records say 11700 SWL and also say DRY</t>
  </si>
  <si>
    <t>DWER classify as destroyed</t>
  </si>
  <si>
    <t>dry</t>
  </si>
  <si>
    <t>Bores that can't be matched</t>
  </si>
  <si>
    <t>Y16A on field notes</t>
  </si>
  <si>
    <t>LIkely Y17A</t>
  </si>
  <si>
    <t>no sample</t>
  </si>
  <si>
    <t>New</t>
  </si>
  <si>
    <t xml:space="preserve">Y12C </t>
  </si>
  <si>
    <t>Y11C</t>
  </si>
  <si>
    <t>New?</t>
  </si>
  <si>
    <t>Y14B</t>
  </si>
  <si>
    <t>Y15</t>
  </si>
  <si>
    <t>Bore depth (to top of casing TOC) (m)</t>
  </si>
  <si>
    <t>2890us - check conversion to ms/m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</si>
</sst>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505050"/>
      <name val="Arial"/>
      <family val="2"/>
    </font>
    <font>
      <sz val="14"/>
      <color rgb="FF505050"/>
      <name val="Arial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9" fillId="0" borderId="0" xfId="0" applyFont="1"/>
    <xf numFmtId="0" fontId="10" fillId="0" borderId="0" xfId="0" applyFont="1"/>
    <xf numFmtId="0" fontId="2" fillId="2" borderId="0" xfId="0" applyFont="1" applyFill="1" applyAlignment="1">
      <alignment wrapText="1"/>
    </xf>
    <xf numFmtId="0" fontId="7" fillId="4" borderId="0" xfId="0" applyFont="1" applyFill="1" applyAlignment="1">
      <alignment vertical="top" wrapText="1"/>
    </xf>
    <xf numFmtId="14" fontId="7" fillId="4" borderId="0" xfId="0" applyNumberFormat="1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14" fontId="7" fillId="5" borderId="0" xfId="0" applyNumberFormat="1" applyFont="1" applyFill="1" applyAlignment="1">
      <alignment vertical="top" wrapText="1"/>
    </xf>
    <xf numFmtId="2" fontId="7" fillId="5" borderId="0" xfId="0" applyNumberFormat="1" applyFont="1" applyFill="1" applyAlignment="1">
      <alignment vertical="top" wrapText="1"/>
    </xf>
    <xf numFmtId="164" fontId="7" fillId="5" borderId="0" xfId="0" applyNumberFormat="1" applyFont="1" applyFill="1" applyAlignment="1">
      <alignment vertical="top" wrapText="1"/>
    </xf>
    <xf numFmtId="1" fontId="7" fillId="5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4" fontId="7" fillId="0" borderId="0" xfId="0" applyNumberFormat="1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14" fontId="7" fillId="6" borderId="0" xfId="0" applyNumberFormat="1" applyFont="1" applyFill="1" applyAlignment="1">
      <alignment vertical="top" wrapText="1"/>
    </xf>
    <xf numFmtId="2" fontId="7" fillId="6" borderId="0" xfId="0" applyNumberFormat="1" applyFont="1" applyFill="1" applyAlignment="1">
      <alignment vertical="top" wrapText="1"/>
    </xf>
    <xf numFmtId="1" fontId="7" fillId="6" borderId="0" xfId="0" applyNumberFormat="1" applyFont="1" applyFill="1" applyAlignment="1">
      <alignment vertical="top" wrapText="1"/>
    </xf>
    <xf numFmtId="164" fontId="7" fillId="6" borderId="0" xfId="0" applyNumberFormat="1" applyFont="1" applyFill="1" applyAlignment="1">
      <alignment vertical="top" wrapText="1"/>
    </xf>
    <xf numFmtId="0" fontId="7" fillId="7" borderId="0" xfId="0" applyFont="1" applyFill="1" applyAlignment="1">
      <alignment vertical="top" wrapText="1"/>
    </xf>
    <xf numFmtId="14" fontId="7" fillId="7" borderId="0" xfId="0" applyNumberFormat="1" applyFont="1" applyFill="1" applyAlignment="1">
      <alignment vertical="top" wrapText="1"/>
    </xf>
    <xf numFmtId="2" fontId="7" fillId="7" borderId="0" xfId="0" applyNumberFormat="1" applyFont="1" applyFill="1" applyAlignment="1">
      <alignment vertical="top" wrapText="1"/>
    </xf>
    <xf numFmtId="1" fontId="7" fillId="7" borderId="0" xfId="0" applyNumberFormat="1" applyFont="1" applyFill="1" applyAlignment="1">
      <alignment vertical="top" wrapText="1"/>
    </xf>
    <xf numFmtId="164" fontId="7" fillId="7" borderId="0" xfId="0" applyNumberFormat="1" applyFont="1" applyFill="1" applyAlignment="1">
      <alignment vertical="top" wrapText="1"/>
    </xf>
    <xf numFmtId="0" fontId="7" fillId="8" borderId="0" xfId="0" applyFont="1" applyFill="1" applyAlignment="1">
      <alignment vertical="top" wrapText="1"/>
    </xf>
    <xf numFmtId="14" fontId="7" fillId="8" borderId="0" xfId="0" applyNumberFormat="1" applyFont="1" applyFill="1" applyAlignment="1">
      <alignment vertical="top" wrapText="1"/>
    </xf>
    <xf numFmtId="2" fontId="7" fillId="8" borderId="0" xfId="0" applyNumberFormat="1" applyFont="1" applyFill="1" applyAlignment="1">
      <alignment vertical="top" wrapText="1"/>
    </xf>
    <xf numFmtId="1" fontId="7" fillId="8" borderId="0" xfId="0" applyNumberFormat="1" applyFont="1" applyFill="1" applyAlignment="1">
      <alignment vertical="top" wrapText="1"/>
    </xf>
    <xf numFmtId="164" fontId="7" fillId="8" borderId="0" xfId="0" applyNumberFormat="1" applyFont="1" applyFill="1" applyAlignment="1">
      <alignment vertical="top" wrapText="1"/>
    </xf>
    <xf numFmtId="2" fontId="7" fillId="5" borderId="0" xfId="0" applyNumberFormat="1" applyFont="1" applyFill="1" applyAlignment="1">
      <alignment horizontal="left" vertical="top" wrapText="1"/>
    </xf>
    <xf numFmtId="0" fontId="7" fillId="7" borderId="0" xfId="0" applyFont="1" applyFill="1" applyAlignment="1">
      <alignment horizontal="right" vertical="top" wrapText="1"/>
    </xf>
    <xf numFmtId="0" fontId="7" fillId="9" borderId="0" xfId="0" applyFont="1" applyFill="1" applyAlignment="1">
      <alignment vertical="top" wrapText="1"/>
    </xf>
    <xf numFmtId="14" fontId="7" fillId="9" borderId="0" xfId="0" applyNumberFormat="1" applyFont="1" applyFill="1" applyAlignment="1">
      <alignment vertical="top" wrapText="1"/>
    </xf>
    <xf numFmtId="2" fontId="7" fillId="9" borderId="0" xfId="0" applyNumberFormat="1" applyFont="1" applyFill="1" applyAlignment="1">
      <alignment vertical="top" wrapText="1"/>
    </xf>
    <xf numFmtId="1" fontId="7" fillId="9" borderId="0" xfId="0" applyNumberFormat="1" applyFont="1" applyFill="1" applyAlignment="1">
      <alignment vertical="top" wrapText="1"/>
    </xf>
    <xf numFmtId="164" fontId="7" fillId="9" borderId="0" xfId="0" applyNumberFormat="1" applyFont="1" applyFill="1" applyAlignment="1">
      <alignment vertical="top" wrapText="1"/>
    </xf>
    <xf numFmtId="0" fontId="7" fillId="10" borderId="0" xfId="0" applyFont="1" applyFill="1" applyAlignment="1">
      <alignment vertical="top" wrapText="1"/>
    </xf>
    <xf numFmtId="14" fontId="7" fillId="10" borderId="0" xfId="0" applyNumberFormat="1" applyFont="1" applyFill="1" applyAlignment="1">
      <alignment vertical="top" wrapText="1"/>
    </xf>
    <xf numFmtId="2" fontId="7" fillId="10" borderId="0" xfId="0" applyNumberFormat="1" applyFont="1" applyFill="1" applyAlignment="1">
      <alignment vertical="top" wrapText="1"/>
    </xf>
    <xf numFmtId="1" fontId="7" fillId="10" borderId="0" xfId="0" applyNumberFormat="1" applyFont="1" applyFill="1" applyAlignment="1">
      <alignment vertical="top" wrapText="1"/>
    </xf>
    <xf numFmtId="164" fontId="7" fillId="10" borderId="0" xfId="0" applyNumberFormat="1" applyFont="1" applyFill="1" applyAlignment="1">
      <alignment vertical="top" wrapText="1"/>
    </xf>
    <xf numFmtId="1" fontId="11" fillId="7" borderId="0" xfId="0" applyNumberFormat="1" applyFont="1" applyFill="1" applyAlignment="1">
      <alignment vertical="top" wrapText="1"/>
    </xf>
    <xf numFmtId="1" fontId="11" fillId="8" borderId="0" xfId="0" applyNumberFormat="1" applyFont="1" applyFill="1" applyAlignment="1">
      <alignment vertical="top" wrapText="1"/>
    </xf>
    <xf numFmtId="0" fontId="12" fillId="7" borderId="0" xfId="0" applyFont="1" applyFill="1" applyAlignment="1">
      <alignment vertical="top" wrapText="1"/>
    </xf>
    <xf numFmtId="0" fontId="7" fillId="11" borderId="0" xfId="0" applyFont="1" applyFill="1" applyAlignment="1">
      <alignment vertical="top" wrapText="1"/>
    </xf>
    <xf numFmtId="14" fontId="7" fillId="11" borderId="0" xfId="0" applyNumberFormat="1" applyFont="1" applyFill="1" applyAlignment="1">
      <alignment vertical="top" wrapText="1"/>
    </xf>
    <xf numFmtId="1" fontId="7" fillId="11" borderId="0" xfId="0" applyNumberFormat="1" applyFont="1" applyFill="1" applyAlignment="1">
      <alignment vertical="top" wrapText="1"/>
    </xf>
    <xf numFmtId="2" fontId="7" fillId="11" borderId="0" xfId="0" applyNumberFormat="1" applyFont="1" applyFill="1" applyAlignment="1">
      <alignment vertical="top" wrapText="1"/>
    </xf>
    <xf numFmtId="0" fontId="7" fillId="10" borderId="0" xfId="0" applyFont="1" applyFill="1" applyAlignment="1">
      <alignment horizontal="right" vertical="top" wrapText="1"/>
    </xf>
    <xf numFmtId="2" fontId="7" fillId="5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/>
    <xf numFmtId="0" fontId="0" fillId="0" borderId="0" xfId="0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2B92-3D8F-884B-99E2-FC9A610C6D6A}">
  <dimension ref="A1:R159"/>
  <sheetViews>
    <sheetView tabSelected="1" topLeftCell="A15" zoomScale="120" zoomScaleNormal="120" workbookViewId="0">
      <pane xSplit="1" topLeftCell="B1" activePane="topRight" state="frozen"/>
      <selection pane="topRight" activeCell="D37" sqref="D37"/>
    </sheetView>
  </sheetViews>
  <sheetFormatPr baseColWidth="10" defaultRowHeight="24" x14ac:dyDescent="0.2"/>
  <cols>
    <col min="1" max="1" width="11.5" style="6" customWidth="1"/>
    <col min="2" max="2" width="12.83203125" style="6" customWidth="1"/>
    <col min="3" max="9" width="17.1640625" style="6" customWidth="1"/>
    <col min="10" max="15" width="10.83203125" style="6"/>
    <col min="16" max="16" width="35.6640625" style="6" customWidth="1"/>
    <col min="17" max="18" width="18.1640625" style="6" customWidth="1"/>
    <col min="19" max="16384" width="10.83203125" style="6"/>
  </cols>
  <sheetData>
    <row r="1" spans="1:18" s="12" customFormat="1" ht="51" x14ac:dyDescent="0.2">
      <c r="A1" s="12" t="s">
        <v>0</v>
      </c>
      <c r="B1" s="12" t="s">
        <v>113</v>
      </c>
      <c r="C1" s="12" t="s">
        <v>1</v>
      </c>
      <c r="D1" s="12" t="s">
        <v>2</v>
      </c>
      <c r="E1" s="12" t="s">
        <v>57</v>
      </c>
      <c r="F1" s="12" t="s">
        <v>56</v>
      </c>
      <c r="G1" s="12" t="s">
        <v>127</v>
      </c>
      <c r="H1" s="12" t="s">
        <v>58</v>
      </c>
      <c r="I1" s="12" t="s">
        <v>65</v>
      </c>
      <c r="J1" s="12" t="s">
        <v>67</v>
      </c>
      <c r="K1" s="12" t="s">
        <v>3</v>
      </c>
      <c r="L1" s="12" t="s">
        <v>31</v>
      </c>
      <c r="M1" s="12" t="s">
        <v>32</v>
      </c>
      <c r="N1" s="12" t="s">
        <v>33</v>
      </c>
      <c r="O1" s="12" t="s">
        <v>51</v>
      </c>
      <c r="P1" s="12" t="s">
        <v>54</v>
      </c>
      <c r="Q1" s="12" t="s">
        <v>52</v>
      </c>
      <c r="R1" s="12" t="s">
        <v>53</v>
      </c>
    </row>
    <row r="2" spans="1:18" s="28" customFormat="1" ht="15" x14ac:dyDescent="0.2">
      <c r="A2" s="28" t="s">
        <v>24</v>
      </c>
      <c r="C2" s="29">
        <v>43545</v>
      </c>
      <c r="D2" s="28" t="s">
        <v>71</v>
      </c>
      <c r="G2" s="30"/>
      <c r="I2" s="31">
        <v>7450</v>
      </c>
      <c r="J2" s="28">
        <v>26.5</v>
      </c>
      <c r="K2" s="30">
        <v>5.54</v>
      </c>
      <c r="L2" s="32">
        <v>33.9</v>
      </c>
      <c r="M2" s="28">
        <v>17</v>
      </c>
      <c r="P2" s="28" t="s">
        <v>72</v>
      </c>
    </row>
    <row r="3" spans="1:18" s="28" customFormat="1" ht="15" x14ac:dyDescent="0.2">
      <c r="A3" s="28" t="s">
        <v>24</v>
      </c>
      <c r="C3" s="29">
        <v>42922</v>
      </c>
      <c r="E3" s="28">
        <v>50</v>
      </c>
      <c r="F3" s="28">
        <v>900</v>
      </c>
      <c r="G3" s="30">
        <v>11.8</v>
      </c>
      <c r="H3" s="28">
        <v>10</v>
      </c>
      <c r="I3" s="31">
        <v>5700</v>
      </c>
      <c r="J3" s="28">
        <v>27.6</v>
      </c>
      <c r="K3" s="30">
        <v>6.89</v>
      </c>
      <c r="L3" s="32">
        <v>32.700000000000003</v>
      </c>
      <c r="M3" s="28">
        <v>-168</v>
      </c>
      <c r="N3" s="28">
        <v>0.6</v>
      </c>
      <c r="O3" s="28">
        <v>0.04</v>
      </c>
    </row>
    <row r="4" spans="1:18" s="28" customFormat="1" ht="15" x14ac:dyDescent="0.2">
      <c r="A4" s="28" t="s">
        <v>24</v>
      </c>
      <c r="C4" s="29">
        <v>43293</v>
      </c>
      <c r="E4" s="28">
        <v>50</v>
      </c>
      <c r="F4" s="28">
        <v>900</v>
      </c>
      <c r="G4" s="30"/>
      <c r="H4" s="28">
        <v>10</v>
      </c>
      <c r="I4" s="31">
        <v>7180</v>
      </c>
      <c r="J4" s="28">
        <v>27.4</v>
      </c>
      <c r="K4" s="30">
        <v>8.0299999999999994</v>
      </c>
      <c r="L4" s="32">
        <v>32.5</v>
      </c>
      <c r="M4" s="28">
        <v>-169</v>
      </c>
      <c r="N4" s="28">
        <v>0.5</v>
      </c>
      <c r="O4" s="28">
        <v>0.03</v>
      </c>
    </row>
    <row r="5" spans="1:18" s="28" customFormat="1" ht="15" x14ac:dyDescent="0.2">
      <c r="A5" s="28" t="s">
        <v>24</v>
      </c>
      <c r="C5" s="29">
        <v>43810</v>
      </c>
      <c r="G5" s="30"/>
      <c r="I5" s="31">
        <v>8010</v>
      </c>
      <c r="J5" s="28">
        <v>26.2</v>
      </c>
      <c r="K5" s="30">
        <v>6.44</v>
      </c>
      <c r="L5" s="32">
        <v>33.6</v>
      </c>
      <c r="M5" s="28">
        <v>-4</v>
      </c>
      <c r="N5" s="28">
        <v>8</v>
      </c>
      <c r="O5" s="28">
        <v>0.56999999999999995</v>
      </c>
      <c r="P5" s="28" t="s">
        <v>120</v>
      </c>
    </row>
    <row r="6" spans="1:18" s="28" customFormat="1" ht="15" x14ac:dyDescent="0.2">
      <c r="A6" s="28" t="s">
        <v>80</v>
      </c>
      <c r="B6" s="28" t="s">
        <v>110</v>
      </c>
      <c r="C6" s="29">
        <v>43585</v>
      </c>
      <c r="D6" s="28" t="s">
        <v>85</v>
      </c>
      <c r="G6" s="28">
        <v>20.74</v>
      </c>
      <c r="I6" s="28">
        <v>7530</v>
      </c>
    </row>
    <row r="7" spans="1:18" s="28" customFormat="1" ht="15" x14ac:dyDescent="0.2">
      <c r="A7" s="28" t="s">
        <v>7</v>
      </c>
      <c r="B7" s="28" t="s">
        <v>66</v>
      </c>
      <c r="C7" s="29">
        <v>43622</v>
      </c>
      <c r="E7" s="28">
        <v>50</v>
      </c>
      <c r="F7" s="28">
        <v>900</v>
      </c>
      <c r="G7" s="30">
        <v>20.6</v>
      </c>
      <c r="H7" s="28">
        <v>18</v>
      </c>
      <c r="I7" s="31">
        <v>7710</v>
      </c>
      <c r="J7" s="28">
        <v>27.5</v>
      </c>
      <c r="K7" s="30">
        <v>6.48</v>
      </c>
      <c r="L7" s="32">
        <v>32.1</v>
      </c>
      <c r="M7" s="28">
        <v>32</v>
      </c>
      <c r="N7" s="28">
        <v>1.8</v>
      </c>
      <c r="O7" s="28">
        <v>0.12</v>
      </c>
    </row>
    <row r="8" spans="1:18" s="28" customFormat="1" ht="14" x14ac:dyDescent="0.2">
      <c r="C8" s="29"/>
      <c r="G8" s="30"/>
      <c r="I8" s="31"/>
      <c r="K8" s="30"/>
      <c r="L8" s="32"/>
    </row>
    <row r="9" spans="1:18" s="18" customFormat="1" ht="15" x14ac:dyDescent="0.2">
      <c r="A9" s="18" t="s">
        <v>19</v>
      </c>
      <c r="C9" s="19">
        <v>42921</v>
      </c>
      <c r="E9" s="18">
        <v>50</v>
      </c>
      <c r="F9" s="18">
        <v>900</v>
      </c>
      <c r="G9" s="20">
        <v>14.9</v>
      </c>
      <c r="H9" s="18">
        <v>13</v>
      </c>
      <c r="I9" s="22">
        <v>3130</v>
      </c>
      <c r="J9" s="18">
        <v>7.53</v>
      </c>
      <c r="K9" s="20">
        <v>7.42</v>
      </c>
      <c r="L9" s="21">
        <v>30.1</v>
      </c>
      <c r="M9" s="18">
        <v>-175</v>
      </c>
      <c r="N9" s="18">
        <v>6.4</v>
      </c>
      <c r="O9" s="18">
        <v>0.04</v>
      </c>
      <c r="Q9" s="18">
        <v>441916</v>
      </c>
      <c r="R9" s="18">
        <v>8283743</v>
      </c>
    </row>
    <row r="10" spans="1:18" s="18" customFormat="1" ht="15" x14ac:dyDescent="0.2">
      <c r="A10" s="18" t="s">
        <v>19</v>
      </c>
      <c r="C10" s="19">
        <v>43293</v>
      </c>
      <c r="E10" s="18">
        <v>50</v>
      </c>
      <c r="F10" s="18">
        <v>900</v>
      </c>
      <c r="G10" s="20">
        <v>14.9</v>
      </c>
      <c r="H10" s="18">
        <v>13</v>
      </c>
      <c r="I10" s="22">
        <v>3910</v>
      </c>
      <c r="J10" s="18">
        <v>8.1999999999999993</v>
      </c>
      <c r="K10" s="20">
        <v>8.6300000000000008</v>
      </c>
      <c r="L10" s="21">
        <v>30.2</v>
      </c>
      <c r="M10" s="18">
        <v>-113</v>
      </c>
      <c r="N10" s="18">
        <v>0.1</v>
      </c>
      <c r="O10" s="18">
        <v>0.02</v>
      </c>
    </row>
    <row r="11" spans="1:18" s="18" customFormat="1" ht="15" x14ac:dyDescent="0.2">
      <c r="A11" s="18" t="s">
        <v>79</v>
      </c>
      <c r="B11" s="18" t="s">
        <v>110</v>
      </c>
      <c r="C11" s="19">
        <v>43585</v>
      </c>
      <c r="D11" s="18" t="s">
        <v>84</v>
      </c>
      <c r="G11" s="18">
        <v>14.88</v>
      </c>
      <c r="I11" s="22">
        <v>4280</v>
      </c>
    </row>
    <row r="12" spans="1:18" s="18" customFormat="1" ht="15" x14ac:dyDescent="0.2">
      <c r="A12" s="18" t="s">
        <v>19</v>
      </c>
      <c r="C12" s="19">
        <v>43810</v>
      </c>
      <c r="E12" s="18">
        <v>50</v>
      </c>
      <c r="I12" s="22">
        <v>5380</v>
      </c>
      <c r="J12" s="18">
        <v>3</v>
      </c>
      <c r="K12" s="18">
        <v>6.45</v>
      </c>
      <c r="L12" s="18">
        <v>31</v>
      </c>
      <c r="M12" s="18">
        <v>-221</v>
      </c>
      <c r="N12" s="18">
        <v>4.4000000000000004</v>
      </c>
      <c r="O12" s="18">
        <v>0.32</v>
      </c>
    </row>
    <row r="13" spans="1:18" s="58" customFormat="1" ht="15" x14ac:dyDescent="0.2">
      <c r="A13" s="58" t="s">
        <v>123</v>
      </c>
      <c r="B13" s="58" t="s">
        <v>121</v>
      </c>
      <c r="C13" s="59">
        <v>43823</v>
      </c>
      <c r="E13" s="58">
        <v>50</v>
      </c>
      <c r="G13" s="58">
        <v>14.5</v>
      </c>
      <c r="H13" s="58">
        <v>13.5</v>
      </c>
      <c r="I13" s="60">
        <v>6380</v>
      </c>
      <c r="J13" s="58">
        <v>289</v>
      </c>
      <c r="K13" s="58">
        <v>6.8</v>
      </c>
      <c r="L13" s="58">
        <v>32.5</v>
      </c>
      <c r="M13" s="58">
        <v>113</v>
      </c>
      <c r="N13" s="58">
        <v>11.6</v>
      </c>
      <c r="O13" s="58">
        <v>0.87</v>
      </c>
      <c r="P13" s="58" t="s">
        <v>128</v>
      </c>
    </row>
    <row r="14" spans="1:18" s="58" customFormat="1" ht="14" x14ac:dyDescent="0.2">
      <c r="C14" s="59"/>
      <c r="I14" s="60"/>
    </row>
    <row r="15" spans="1:18" s="50" customFormat="1" ht="15" x14ac:dyDescent="0.2">
      <c r="A15" s="50" t="s">
        <v>17</v>
      </c>
      <c r="B15" s="50" t="s">
        <v>110</v>
      </c>
      <c r="C15" s="51">
        <v>43585</v>
      </c>
      <c r="D15" s="50" t="s">
        <v>86</v>
      </c>
      <c r="G15" s="52">
        <v>14.9</v>
      </c>
      <c r="I15" s="50">
        <v>7950</v>
      </c>
    </row>
    <row r="16" spans="1:18" s="50" customFormat="1" ht="15" x14ac:dyDescent="0.2">
      <c r="A16" s="50" t="s">
        <v>17</v>
      </c>
      <c r="C16" s="51">
        <v>42921</v>
      </c>
      <c r="E16" s="50">
        <v>25</v>
      </c>
      <c r="F16" s="50">
        <v>900</v>
      </c>
      <c r="G16" s="52">
        <v>15</v>
      </c>
      <c r="I16" s="53">
        <v>5200</v>
      </c>
      <c r="K16" s="52"/>
      <c r="L16" s="54"/>
      <c r="Q16" s="50">
        <v>442518</v>
      </c>
      <c r="R16" s="50">
        <v>8279827</v>
      </c>
    </row>
    <row r="17" spans="1:18" s="50" customFormat="1" ht="15" x14ac:dyDescent="0.2">
      <c r="A17" s="50" t="s">
        <v>10</v>
      </c>
      <c r="C17" s="51">
        <v>43622</v>
      </c>
      <c r="D17" s="50" t="s">
        <v>75</v>
      </c>
      <c r="F17" s="50">
        <v>400</v>
      </c>
      <c r="G17" s="52">
        <v>14.8</v>
      </c>
      <c r="I17" s="53">
        <v>6950</v>
      </c>
      <c r="K17" s="52"/>
      <c r="L17" s="54"/>
    </row>
    <row r="18" spans="1:18" s="50" customFormat="1" ht="15" x14ac:dyDescent="0.2">
      <c r="A18" s="50" t="s">
        <v>122</v>
      </c>
      <c r="B18" s="50" t="s">
        <v>121</v>
      </c>
      <c r="C18" s="51">
        <v>43810</v>
      </c>
      <c r="E18" s="50">
        <v>50</v>
      </c>
      <c r="G18" s="52">
        <v>12.15</v>
      </c>
      <c r="H18" s="50">
        <v>11</v>
      </c>
      <c r="I18" s="53">
        <v>8510</v>
      </c>
      <c r="J18" s="50">
        <v>18.29</v>
      </c>
      <c r="K18" s="52">
        <v>6.83</v>
      </c>
      <c r="L18" s="54">
        <v>33.299999999999997</v>
      </c>
      <c r="M18" s="50">
        <v>37</v>
      </c>
      <c r="N18" s="50">
        <v>10.4</v>
      </c>
      <c r="O18" s="50">
        <v>0.76</v>
      </c>
    </row>
    <row r="19" spans="1:18" s="33" customFormat="1" ht="15" x14ac:dyDescent="0.2">
      <c r="A19" s="33" t="s">
        <v>16</v>
      </c>
      <c r="B19" s="33" t="s">
        <v>110</v>
      </c>
      <c r="C19" s="34">
        <v>43585</v>
      </c>
      <c r="D19" s="33" t="s">
        <v>87</v>
      </c>
      <c r="G19" s="35">
        <v>14.1</v>
      </c>
      <c r="I19" s="33">
        <v>9170</v>
      </c>
    </row>
    <row r="20" spans="1:18" s="33" customFormat="1" ht="15" x14ac:dyDescent="0.2">
      <c r="A20" s="33" t="s">
        <v>16</v>
      </c>
      <c r="C20" s="34">
        <v>42921</v>
      </c>
      <c r="E20" s="33">
        <v>25</v>
      </c>
      <c r="F20" s="33">
        <v>900</v>
      </c>
      <c r="G20" s="35">
        <v>14.1</v>
      </c>
      <c r="I20" s="36">
        <v>7540</v>
      </c>
      <c r="K20" s="35"/>
      <c r="L20" s="37"/>
      <c r="Q20" s="33">
        <v>444107</v>
      </c>
      <c r="R20" s="33">
        <v>8278753</v>
      </c>
    </row>
    <row r="21" spans="1:18" s="33" customFormat="1" ht="15" x14ac:dyDescent="0.2">
      <c r="A21" s="33" t="s">
        <v>11</v>
      </c>
      <c r="C21" s="34">
        <v>43622</v>
      </c>
      <c r="D21" s="33" t="s">
        <v>74</v>
      </c>
      <c r="F21" s="33">
        <v>900</v>
      </c>
      <c r="G21" s="35">
        <v>14.05</v>
      </c>
      <c r="I21" s="36">
        <v>8710</v>
      </c>
      <c r="K21" s="35"/>
      <c r="L21" s="37"/>
    </row>
    <row r="22" spans="1:18" s="33" customFormat="1" ht="15" x14ac:dyDescent="0.2">
      <c r="A22" s="33" t="s">
        <v>11</v>
      </c>
      <c r="B22" s="33" t="s">
        <v>124</v>
      </c>
      <c r="C22" s="34">
        <v>43810</v>
      </c>
      <c r="E22" s="33">
        <v>50</v>
      </c>
      <c r="F22" s="33">
        <v>900</v>
      </c>
      <c r="G22" s="35">
        <v>12.65</v>
      </c>
      <c r="H22" s="33">
        <v>11</v>
      </c>
      <c r="I22" s="36">
        <v>9660</v>
      </c>
      <c r="J22" s="33">
        <v>6.45</v>
      </c>
      <c r="K22" s="35">
        <v>7.01</v>
      </c>
      <c r="L22" s="37">
        <v>33.4</v>
      </c>
      <c r="M22" s="33">
        <v>147</v>
      </c>
      <c r="N22" s="33">
        <v>8.6999999999999993</v>
      </c>
      <c r="O22" s="33">
        <v>0.6</v>
      </c>
    </row>
    <row r="23" spans="1:18" s="38" customFormat="1" ht="15" x14ac:dyDescent="0.2">
      <c r="A23" s="38" t="s">
        <v>15</v>
      </c>
      <c r="C23" s="39">
        <v>43622</v>
      </c>
      <c r="D23" s="38" t="s">
        <v>73</v>
      </c>
      <c r="E23" s="38">
        <v>25</v>
      </c>
      <c r="F23" s="38">
        <v>900</v>
      </c>
      <c r="G23" s="40">
        <v>12.09</v>
      </c>
      <c r="I23" s="41">
        <v>10340</v>
      </c>
      <c r="K23" s="40"/>
      <c r="L23" s="42"/>
    </row>
    <row r="24" spans="1:18" s="38" customFormat="1" ht="15" x14ac:dyDescent="0.2">
      <c r="A24" s="38" t="s">
        <v>15</v>
      </c>
      <c r="B24" s="38" t="s">
        <v>110</v>
      </c>
      <c r="C24" s="39">
        <v>43585</v>
      </c>
      <c r="D24" s="38" t="s">
        <v>88</v>
      </c>
      <c r="G24" s="40">
        <v>12.1</v>
      </c>
      <c r="I24" s="38">
        <v>10340</v>
      </c>
    </row>
    <row r="25" spans="1:18" s="38" customFormat="1" ht="15" x14ac:dyDescent="0.2">
      <c r="A25" s="38" t="s">
        <v>125</v>
      </c>
      <c r="B25" s="38" t="s">
        <v>124</v>
      </c>
      <c r="C25" s="39">
        <v>43810</v>
      </c>
      <c r="G25" s="40">
        <v>15</v>
      </c>
      <c r="H25" s="38">
        <v>14</v>
      </c>
      <c r="I25" s="38">
        <v>11510</v>
      </c>
      <c r="J25" s="38">
        <v>5.25</v>
      </c>
      <c r="K25" s="38">
        <v>7.52</v>
      </c>
      <c r="L25" s="38">
        <v>31.7</v>
      </c>
      <c r="M25" s="38">
        <v>162</v>
      </c>
      <c r="N25" s="38">
        <v>10.5</v>
      </c>
      <c r="O25" s="38">
        <v>0.76</v>
      </c>
    </row>
    <row r="26" spans="1:18" s="58" customFormat="1" ht="15" x14ac:dyDescent="0.2">
      <c r="A26" s="58" t="s">
        <v>126</v>
      </c>
      <c r="B26" s="58" t="s">
        <v>124</v>
      </c>
      <c r="C26" s="59">
        <v>43810</v>
      </c>
      <c r="G26" s="61">
        <v>18</v>
      </c>
      <c r="H26" s="58">
        <v>15</v>
      </c>
      <c r="I26" s="58">
        <v>8540</v>
      </c>
      <c r="J26" s="58">
        <v>12.2</v>
      </c>
      <c r="K26" s="58">
        <v>6.59</v>
      </c>
      <c r="L26" s="58">
        <v>35.799999999999997</v>
      </c>
      <c r="M26" s="58">
        <v>41</v>
      </c>
      <c r="N26" s="58">
        <v>7.2</v>
      </c>
      <c r="O26" s="58">
        <v>0.52</v>
      </c>
    </row>
    <row r="27" spans="1:18" s="58" customFormat="1" ht="14" x14ac:dyDescent="0.2">
      <c r="C27" s="59"/>
      <c r="G27" s="61"/>
    </row>
    <row r="28" spans="1:18" s="58" customFormat="1" ht="14" x14ac:dyDescent="0.2">
      <c r="C28" s="59"/>
      <c r="G28" s="61"/>
    </row>
    <row r="29" spans="1:18" s="58" customFormat="1" ht="14" x14ac:dyDescent="0.2">
      <c r="C29" s="59"/>
      <c r="G29" s="61"/>
    </row>
    <row r="30" spans="1:18" s="50" customFormat="1" ht="15" x14ac:dyDescent="0.2">
      <c r="A30" s="50" t="s">
        <v>12</v>
      </c>
      <c r="B30" s="50" t="s">
        <v>110</v>
      </c>
      <c r="C30" s="51">
        <v>43585</v>
      </c>
      <c r="D30" s="50" t="s">
        <v>90</v>
      </c>
      <c r="G30" s="50">
        <v>15.22</v>
      </c>
      <c r="I30" s="50">
        <v>14.22</v>
      </c>
    </row>
    <row r="31" spans="1:18" s="50" customFormat="1" ht="15" x14ac:dyDescent="0.2">
      <c r="A31" s="50" t="s">
        <v>12</v>
      </c>
      <c r="C31" s="51">
        <v>42921</v>
      </c>
      <c r="E31" s="50">
        <v>50</v>
      </c>
      <c r="F31" s="50">
        <v>900</v>
      </c>
      <c r="G31" s="52">
        <v>15.3</v>
      </c>
      <c r="H31" s="50">
        <v>14</v>
      </c>
      <c r="I31" s="53">
        <v>10890</v>
      </c>
      <c r="J31" s="50">
        <v>1.36</v>
      </c>
      <c r="K31" s="52">
        <v>7.7</v>
      </c>
      <c r="L31" s="54">
        <v>33.799999999999997</v>
      </c>
      <c r="M31" s="50">
        <v>110</v>
      </c>
      <c r="N31" s="50">
        <v>1</v>
      </c>
      <c r="O31" s="50">
        <v>0.08</v>
      </c>
      <c r="Q31" s="50">
        <v>450804</v>
      </c>
      <c r="R31" s="50">
        <v>8281036</v>
      </c>
    </row>
    <row r="32" spans="1:18" s="50" customFormat="1" ht="15" x14ac:dyDescent="0.2">
      <c r="A32" s="50" t="s">
        <v>12</v>
      </c>
      <c r="C32" s="51">
        <v>43293</v>
      </c>
      <c r="E32" s="50">
        <v>50</v>
      </c>
      <c r="F32" s="50">
        <v>900</v>
      </c>
      <c r="G32" s="52">
        <v>15.3</v>
      </c>
      <c r="H32" s="50">
        <v>14</v>
      </c>
      <c r="I32" s="53">
        <v>10650</v>
      </c>
      <c r="J32" s="50">
        <v>4.78</v>
      </c>
      <c r="K32" s="52">
        <v>8.7200000000000006</v>
      </c>
      <c r="L32" s="54">
        <v>32.5</v>
      </c>
      <c r="M32" s="50">
        <v>94</v>
      </c>
      <c r="N32" s="50">
        <v>0.7</v>
      </c>
      <c r="O32" s="50">
        <v>0.01</v>
      </c>
    </row>
    <row r="33" spans="1:18" s="50" customFormat="1" ht="15" x14ac:dyDescent="0.2">
      <c r="A33" s="50" t="s">
        <v>81</v>
      </c>
      <c r="C33" s="51">
        <v>43810</v>
      </c>
      <c r="E33" s="50">
        <v>50</v>
      </c>
      <c r="F33" s="50">
        <v>900</v>
      </c>
      <c r="G33" s="52">
        <v>15.3</v>
      </c>
      <c r="H33" s="50">
        <v>14</v>
      </c>
      <c r="I33" s="53">
        <v>15150</v>
      </c>
      <c r="J33" s="62" t="s">
        <v>116</v>
      </c>
      <c r="K33" s="52"/>
      <c r="L33" s="54"/>
      <c r="P33" s="50" t="s">
        <v>116</v>
      </c>
    </row>
    <row r="34" spans="1:18" s="18" customFormat="1" ht="15" x14ac:dyDescent="0.2">
      <c r="A34" s="18" t="s">
        <v>13</v>
      </c>
      <c r="B34" s="18" t="s">
        <v>110</v>
      </c>
      <c r="C34" s="19">
        <v>43585</v>
      </c>
      <c r="D34" s="18" t="s">
        <v>111</v>
      </c>
      <c r="G34" s="18">
        <v>13.08</v>
      </c>
      <c r="I34" s="18">
        <v>11810</v>
      </c>
    </row>
    <row r="35" spans="1:18" s="18" customFormat="1" ht="15" x14ac:dyDescent="0.2">
      <c r="A35" s="18" t="s">
        <v>13</v>
      </c>
      <c r="C35" s="19">
        <v>42921</v>
      </c>
      <c r="G35" s="20"/>
      <c r="I35" s="63" t="s">
        <v>38</v>
      </c>
      <c r="J35" s="63"/>
      <c r="K35" s="63"/>
      <c r="L35" s="63"/>
      <c r="Q35" s="18">
        <v>453284</v>
      </c>
      <c r="R35" s="18">
        <v>8279065</v>
      </c>
    </row>
    <row r="36" spans="1:18" s="18" customFormat="1" ht="15" x14ac:dyDescent="0.2">
      <c r="A36" s="18" t="s">
        <v>13</v>
      </c>
      <c r="C36" s="19">
        <v>43810</v>
      </c>
      <c r="E36" s="18">
        <v>50</v>
      </c>
      <c r="F36" s="18">
        <v>900</v>
      </c>
      <c r="G36" s="20">
        <v>11.7</v>
      </c>
      <c r="I36" s="43"/>
      <c r="J36" s="43"/>
      <c r="K36" s="43"/>
      <c r="L36" s="43"/>
    </row>
    <row r="37" spans="1:18" s="33" customFormat="1" ht="30" x14ac:dyDescent="0.2">
      <c r="A37" s="33" t="s">
        <v>118</v>
      </c>
      <c r="B37" s="57" t="s">
        <v>119</v>
      </c>
      <c r="C37" s="34">
        <v>43538</v>
      </c>
      <c r="E37" s="33">
        <v>50</v>
      </c>
      <c r="F37" s="33">
        <v>900</v>
      </c>
      <c r="G37" s="35"/>
      <c r="I37" s="55">
        <v>500</v>
      </c>
      <c r="J37" s="33">
        <v>4.21</v>
      </c>
      <c r="K37" s="35">
        <v>7.35</v>
      </c>
      <c r="L37" s="37"/>
      <c r="P37" s="33" t="s">
        <v>69</v>
      </c>
    </row>
    <row r="38" spans="1:18" s="33" customFormat="1" ht="15" x14ac:dyDescent="0.2">
      <c r="A38" s="33" t="s">
        <v>14</v>
      </c>
      <c r="G38" s="33">
        <v>10</v>
      </c>
      <c r="I38" s="44" t="s">
        <v>70</v>
      </c>
      <c r="P38" s="33" t="s">
        <v>78</v>
      </c>
    </row>
    <row r="39" spans="1:18" s="33" customFormat="1" ht="15" x14ac:dyDescent="0.2">
      <c r="A39" s="33" t="s">
        <v>14</v>
      </c>
      <c r="B39" s="33" t="s">
        <v>110</v>
      </c>
      <c r="C39" s="34">
        <v>43585</v>
      </c>
      <c r="D39" s="33" t="s">
        <v>91</v>
      </c>
      <c r="G39" s="33">
        <v>11.7</v>
      </c>
      <c r="I39" s="44" t="s">
        <v>70</v>
      </c>
      <c r="P39" s="33" t="s">
        <v>114</v>
      </c>
    </row>
    <row r="40" spans="1:18" s="33" customFormat="1" ht="15" x14ac:dyDescent="0.2">
      <c r="A40" s="33" t="s">
        <v>14</v>
      </c>
      <c r="C40" s="34">
        <v>42921</v>
      </c>
      <c r="E40" s="33">
        <v>50</v>
      </c>
      <c r="F40" s="33">
        <v>900</v>
      </c>
      <c r="G40" s="33">
        <v>11.7</v>
      </c>
      <c r="I40" s="36">
        <v>11420</v>
      </c>
      <c r="K40" s="35"/>
      <c r="L40" s="37"/>
      <c r="P40" s="33" t="s">
        <v>37</v>
      </c>
      <c r="Q40" s="33">
        <v>453927</v>
      </c>
      <c r="R40" s="33">
        <v>8278933</v>
      </c>
    </row>
    <row r="41" spans="1:18" s="33" customFormat="1" ht="14" x14ac:dyDescent="0.2">
      <c r="C41" s="34"/>
      <c r="I41" s="36"/>
      <c r="K41" s="35"/>
      <c r="L41" s="37"/>
    </row>
    <row r="42" spans="1:18" s="45" customFormat="1" ht="15" x14ac:dyDescent="0.2">
      <c r="A42" s="45" t="s">
        <v>4</v>
      </c>
      <c r="C42" s="46">
        <v>43545</v>
      </c>
      <c r="D42" s="45" t="s">
        <v>55</v>
      </c>
      <c r="E42" s="45">
        <v>50</v>
      </c>
      <c r="F42" s="45">
        <v>900</v>
      </c>
      <c r="G42" s="47">
        <v>10</v>
      </c>
      <c r="H42" s="45">
        <v>9.5</v>
      </c>
      <c r="I42" s="48">
        <v>9200</v>
      </c>
      <c r="J42" s="45">
        <v>2.96</v>
      </c>
      <c r="K42" s="47">
        <v>7.48</v>
      </c>
      <c r="L42" s="49">
        <v>32</v>
      </c>
      <c r="M42" s="45">
        <v>55</v>
      </c>
      <c r="N42" s="45">
        <v>2.9</v>
      </c>
      <c r="O42" s="45">
        <v>0.2</v>
      </c>
      <c r="P42" s="45" t="s">
        <v>59</v>
      </c>
    </row>
    <row r="43" spans="1:18" s="45" customFormat="1" ht="15" x14ac:dyDescent="0.2">
      <c r="A43" s="45" t="s">
        <v>4</v>
      </c>
      <c r="B43" s="45" t="s">
        <v>110</v>
      </c>
      <c r="C43" s="46">
        <v>43585</v>
      </c>
      <c r="D43" s="45" t="s">
        <v>89</v>
      </c>
      <c r="G43" s="45">
        <v>10.039999999999999</v>
      </c>
      <c r="I43" s="45">
        <v>9120</v>
      </c>
    </row>
    <row r="44" spans="1:18" s="45" customFormat="1" ht="15" x14ac:dyDescent="0.2">
      <c r="A44" s="45" t="s">
        <v>4</v>
      </c>
      <c r="C44" s="46">
        <v>42922</v>
      </c>
      <c r="E44" s="45">
        <v>50</v>
      </c>
      <c r="F44" s="45">
        <v>900</v>
      </c>
      <c r="G44" s="47">
        <v>10</v>
      </c>
      <c r="H44" s="45">
        <v>9.25</v>
      </c>
      <c r="I44" s="48">
        <v>8640</v>
      </c>
      <c r="J44" s="45">
        <v>3.11</v>
      </c>
      <c r="K44" s="47">
        <v>7.8</v>
      </c>
      <c r="L44" s="49">
        <v>32.299999999999997</v>
      </c>
      <c r="M44" s="45">
        <v>177</v>
      </c>
      <c r="N44" s="45">
        <v>0.7</v>
      </c>
      <c r="O44" s="45">
        <v>0.05</v>
      </c>
      <c r="P44" s="45" t="s">
        <v>45</v>
      </c>
      <c r="Q44" s="45">
        <v>450472</v>
      </c>
      <c r="R44" s="45">
        <v>8284289</v>
      </c>
    </row>
    <row r="45" spans="1:18" s="45" customFormat="1" ht="15" x14ac:dyDescent="0.2">
      <c r="A45" s="45" t="s">
        <v>4</v>
      </c>
      <c r="C45" s="46">
        <v>43306</v>
      </c>
      <c r="E45" s="45">
        <v>50</v>
      </c>
      <c r="F45" s="45">
        <v>900</v>
      </c>
      <c r="G45" s="47"/>
      <c r="H45" s="45">
        <v>9.25</v>
      </c>
      <c r="I45" s="48">
        <v>8600</v>
      </c>
      <c r="J45" s="45">
        <v>291</v>
      </c>
      <c r="K45" s="47">
        <v>7.75</v>
      </c>
      <c r="L45" s="49">
        <v>32.6</v>
      </c>
      <c r="M45" s="45">
        <v>88</v>
      </c>
      <c r="N45" s="45">
        <v>0.2</v>
      </c>
      <c r="O45" s="45">
        <v>0.02</v>
      </c>
    </row>
    <row r="46" spans="1:18" s="45" customFormat="1" ht="14" x14ac:dyDescent="0.2">
      <c r="C46" s="46"/>
      <c r="G46" s="47"/>
      <c r="I46" s="48"/>
      <c r="K46" s="47"/>
      <c r="L46" s="49"/>
    </row>
    <row r="47" spans="1:18" s="38" customFormat="1" ht="15" x14ac:dyDescent="0.2">
      <c r="A47" s="38" t="s">
        <v>26</v>
      </c>
      <c r="B47" s="38" t="s">
        <v>110</v>
      </c>
      <c r="C47" s="39">
        <v>43585</v>
      </c>
      <c r="D47" s="38" t="s">
        <v>75</v>
      </c>
      <c r="G47" s="40">
        <v>9.52</v>
      </c>
      <c r="I47" s="41">
        <v>5530</v>
      </c>
      <c r="P47" s="38" t="s">
        <v>95</v>
      </c>
    </row>
    <row r="48" spans="1:18" s="38" customFormat="1" ht="15" x14ac:dyDescent="0.2">
      <c r="A48" s="38" t="s">
        <v>26</v>
      </c>
      <c r="C48" s="39">
        <v>42922</v>
      </c>
      <c r="E48" s="38">
        <v>25</v>
      </c>
      <c r="F48" s="38">
        <v>900</v>
      </c>
      <c r="G48" s="40">
        <v>9.5</v>
      </c>
      <c r="I48" s="41">
        <v>4050</v>
      </c>
      <c r="K48" s="40"/>
      <c r="L48" s="42"/>
      <c r="Q48" s="38">
        <v>447269</v>
      </c>
      <c r="R48" s="38">
        <v>8285495</v>
      </c>
    </row>
    <row r="49" spans="1:18" s="38" customFormat="1" ht="14" x14ac:dyDescent="0.2">
      <c r="C49" s="39"/>
      <c r="G49" s="40"/>
      <c r="I49" s="41"/>
      <c r="K49" s="40"/>
      <c r="L49" s="42"/>
    </row>
    <row r="50" spans="1:18" s="33" customFormat="1" ht="15" x14ac:dyDescent="0.2">
      <c r="A50" s="33" t="s">
        <v>22</v>
      </c>
      <c r="B50" s="33" t="s">
        <v>110</v>
      </c>
      <c r="C50" s="34">
        <v>43585</v>
      </c>
      <c r="D50" s="33" t="s">
        <v>92</v>
      </c>
    </row>
    <row r="51" spans="1:18" s="33" customFormat="1" ht="15" x14ac:dyDescent="0.2">
      <c r="A51" s="33" t="s">
        <v>22</v>
      </c>
      <c r="C51" s="34">
        <v>42922</v>
      </c>
      <c r="E51" s="33">
        <v>50</v>
      </c>
      <c r="F51" s="33">
        <v>0</v>
      </c>
      <c r="G51" s="35">
        <v>11.6</v>
      </c>
      <c r="H51" s="33">
        <v>10</v>
      </c>
      <c r="I51" s="36">
        <v>3030</v>
      </c>
      <c r="J51" s="33">
        <v>11</v>
      </c>
      <c r="K51" s="35">
        <v>7.24</v>
      </c>
      <c r="L51" s="37">
        <v>30.9</v>
      </c>
      <c r="M51" s="33">
        <v>-45</v>
      </c>
      <c r="N51" s="33">
        <v>1.4</v>
      </c>
      <c r="O51" s="33">
        <v>0.09</v>
      </c>
      <c r="P51" s="33" t="s">
        <v>41</v>
      </c>
      <c r="Q51" s="33">
        <v>445013</v>
      </c>
      <c r="R51" s="33">
        <v>8286354</v>
      </c>
    </row>
    <row r="52" spans="1:18" s="33" customFormat="1" ht="15" x14ac:dyDescent="0.2">
      <c r="A52" s="33" t="s">
        <v>22</v>
      </c>
      <c r="C52" s="34">
        <v>43306</v>
      </c>
      <c r="E52" s="33">
        <v>50</v>
      </c>
      <c r="F52" s="33">
        <v>550</v>
      </c>
      <c r="G52" s="35"/>
      <c r="H52" s="33">
        <v>10</v>
      </c>
      <c r="I52" s="36">
        <v>3100</v>
      </c>
      <c r="J52" s="33">
        <v>10.59</v>
      </c>
      <c r="K52" s="35">
        <v>7.9</v>
      </c>
      <c r="L52" s="37">
        <v>29.8</v>
      </c>
      <c r="M52" s="33">
        <v>-210</v>
      </c>
      <c r="N52" s="33">
        <v>0.5</v>
      </c>
      <c r="O52" s="33">
        <v>0.04</v>
      </c>
    </row>
    <row r="53" spans="1:18" s="33" customFormat="1" ht="14" x14ac:dyDescent="0.2">
      <c r="C53" s="34"/>
      <c r="G53" s="35"/>
      <c r="I53" s="36"/>
      <c r="K53" s="35"/>
      <c r="L53" s="37"/>
    </row>
    <row r="54" spans="1:18" s="18" customFormat="1" ht="15" x14ac:dyDescent="0.2">
      <c r="A54" s="18" t="s">
        <v>5</v>
      </c>
      <c r="C54" s="19">
        <v>43545</v>
      </c>
      <c r="D54" s="18" t="s">
        <v>60</v>
      </c>
      <c r="E54" s="18">
        <v>50</v>
      </c>
      <c r="F54" s="18">
        <v>900</v>
      </c>
      <c r="G54" s="20">
        <v>11.5</v>
      </c>
      <c r="H54" s="18">
        <v>9.5</v>
      </c>
      <c r="I54" s="22">
        <v>3000</v>
      </c>
      <c r="J54" s="18">
        <v>10.95</v>
      </c>
      <c r="K54" s="20">
        <v>5.97</v>
      </c>
      <c r="L54" s="21">
        <v>30</v>
      </c>
      <c r="M54" s="18">
        <v>-239</v>
      </c>
      <c r="N54" s="18">
        <v>2.5</v>
      </c>
      <c r="O54" s="18">
        <v>0.18</v>
      </c>
      <c r="P54" s="18" t="s">
        <v>61</v>
      </c>
    </row>
    <row r="55" spans="1:18" s="18" customFormat="1" ht="15" x14ac:dyDescent="0.2">
      <c r="A55" s="18" t="s">
        <v>5</v>
      </c>
      <c r="B55" s="18" t="s">
        <v>110</v>
      </c>
      <c r="C55" s="19">
        <v>43585</v>
      </c>
      <c r="D55" s="18" t="s">
        <v>93</v>
      </c>
    </row>
    <row r="56" spans="1:18" s="18" customFormat="1" ht="14" x14ac:dyDescent="0.2">
      <c r="C56" s="19"/>
    </row>
    <row r="57" spans="1:18" s="50" customFormat="1" ht="15" x14ac:dyDescent="0.2">
      <c r="A57" s="50" t="s">
        <v>25</v>
      </c>
      <c r="B57" s="50" t="s">
        <v>110</v>
      </c>
      <c r="C57" s="51">
        <v>43585</v>
      </c>
      <c r="D57" s="50" t="s">
        <v>93</v>
      </c>
    </row>
    <row r="58" spans="1:18" s="50" customFormat="1" ht="15" x14ac:dyDescent="0.2">
      <c r="A58" s="50" t="s">
        <v>25</v>
      </c>
      <c r="C58" s="51">
        <v>42921</v>
      </c>
      <c r="E58" s="50">
        <v>25</v>
      </c>
      <c r="F58" s="50">
        <v>900</v>
      </c>
      <c r="G58" s="52">
        <v>5.8</v>
      </c>
      <c r="I58" s="53">
        <v>1680</v>
      </c>
      <c r="K58" s="52"/>
      <c r="L58" s="54"/>
      <c r="Q58" s="50">
        <v>443329</v>
      </c>
      <c r="R58" s="50">
        <v>8287586</v>
      </c>
    </row>
    <row r="59" spans="1:18" s="50" customFormat="1" ht="14" x14ac:dyDescent="0.2">
      <c r="C59" s="51"/>
      <c r="G59" s="52"/>
      <c r="I59" s="53"/>
      <c r="K59" s="52"/>
      <c r="L59" s="54"/>
    </row>
    <row r="60" spans="1:18" s="33" customFormat="1" ht="15" x14ac:dyDescent="0.2">
      <c r="A60" s="33" t="s">
        <v>23</v>
      </c>
      <c r="C60" s="34">
        <v>43622</v>
      </c>
      <c r="G60" s="35"/>
      <c r="I60" s="36">
        <v>1500</v>
      </c>
      <c r="K60" s="35"/>
      <c r="L60" s="37"/>
      <c r="P60" s="33" t="s">
        <v>68</v>
      </c>
    </row>
    <row r="61" spans="1:18" s="33" customFormat="1" ht="15" x14ac:dyDescent="0.2">
      <c r="A61" s="33" t="s">
        <v>23</v>
      </c>
      <c r="C61" s="34">
        <v>43622</v>
      </c>
      <c r="D61" s="33" t="s">
        <v>76</v>
      </c>
      <c r="E61" s="33">
        <v>25</v>
      </c>
      <c r="F61" s="33" t="s">
        <v>77</v>
      </c>
      <c r="G61" s="35">
        <v>13.5</v>
      </c>
      <c r="I61" s="55">
        <v>1600</v>
      </c>
      <c r="K61" s="35"/>
      <c r="L61" s="37"/>
    </row>
    <row r="62" spans="1:18" s="33" customFormat="1" ht="15" x14ac:dyDescent="0.2">
      <c r="A62" s="33" t="s">
        <v>23</v>
      </c>
      <c r="C62" s="34">
        <v>42921</v>
      </c>
      <c r="G62" s="35"/>
      <c r="I62" s="36"/>
      <c r="K62" s="35"/>
      <c r="L62" s="37"/>
      <c r="P62" s="35" t="s">
        <v>42</v>
      </c>
      <c r="Q62" s="33">
        <v>442434</v>
      </c>
      <c r="R62" s="33">
        <v>8285715</v>
      </c>
    </row>
    <row r="63" spans="1:18" s="33" customFormat="1" ht="14" x14ac:dyDescent="0.2">
      <c r="C63" s="34"/>
      <c r="G63" s="35"/>
      <c r="I63" s="36"/>
      <c r="K63" s="35"/>
      <c r="L63" s="37"/>
      <c r="P63" s="35"/>
    </row>
    <row r="64" spans="1:18" s="38" customFormat="1" ht="15" x14ac:dyDescent="0.2">
      <c r="A64" s="38" t="s">
        <v>6</v>
      </c>
      <c r="C64" s="39">
        <v>43545</v>
      </c>
      <c r="E64" s="38">
        <v>25</v>
      </c>
      <c r="F64" s="38">
        <v>200</v>
      </c>
      <c r="G64" s="40">
        <v>13.1</v>
      </c>
      <c r="I64" s="56">
        <v>2220</v>
      </c>
      <c r="K64" s="40"/>
      <c r="L64" s="42"/>
    </row>
    <row r="65" spans="1:18" s="38" customFormat="1" ht="15" x14ac:dyDescent="0.2">
      <c r="A65" s="38" t="s">
        <v>6</v>
      </c>
      <c r="B65" s="38" t="s">
        <v>110</v>
      </c>
      <c r="C65" s="39">
        <v>43585</v>
      </c>
      <c r="F65" s="38" t="s">
        <v>93</v>
      </c>
      <c r="G65" s="40"/>
      <c r="I65" s="41"/>
      <c r="P65" s="38" t="s">
        <v>115</v>
      </c>
    </row>
    <row r="66" spans="1:18" s="38" customFormat="1" ht="15" x14ac:dyDescent="0.2">
      <c r="A66" s="38" t="s">
        <v>6</v>
      </c>
      <c r="C66" s="39">
        <v>42921</v>
      </c>
      <c r="E66" s="38">
        <v>25</v>
      </c>
      <c r="F66" s="38">
        <v>0</v>
      </c>
      <c r="G66" s="40">
        <v>13</v>
      </c>
      <c r="I66" s="41">
        <v>500</v>
      </c>
      <c r="K66" s="40"/>
      <c r="L66" s="42"/>
      <c r="P66" s="38" t="s">
        <v>44</v>
      </c>
      <c r="Q66" s="38">
        <v>441134</v>
      </c>
      <c r="R66" s="38">
        <v>8286215</v>
      </c>
    </row>
    <row r="67" spans="1:18" s="38" customFormat="1" ht="14" x14ac:dyDescent="0.2">
      <c r="C67" s="39"/>
      <c r="G67" s="40"/>
      <c r="I67" s="41"/>
      <c r="K67" s="40"/>
      <c r="L67" s="42"/>
    </row>
    <row r="68" spans="1:18" s="18" customFormat="1" ht="15" x14ac:dyDescent="0.2">
      <c r="A68" s="18" t="s">
        <v>64</v>
      </c>
      <c r="B68" s="18" t="s">
        <v>110</v>
      </c>
      <c r="C68" s="19">
        <v>43585</v>
      </c>
      <c r="G68" s="20"/>
      <c r="I68" s="22"/>
    </row>
    <row r="69" spans="1:18" s="18" customFormat="1" ht="15" x14ac:dyDescent="0.2">
      <c r="A69" s="18" t="s">
        <v>64</v>
      </c>
      <c r="C69" s="19">
        <v>42921</v>
      </c>
      <c r="E69" s="18">
        <v>25</v>
      </c>
      <c r="F69" s="18">
        <v>900</v>
      </c>
      <c r="G69" s="20">
        <v>9.3000000000000007</v>
      </c>
      <c r="I69" s="22">
        <v>2490</v>
      </c>
      <c r="K69" s="20"/>
      <c r="L69" s="21"/>
      <c r="Q69" s="18">
        <v>439818</v>
      </c>
      <c r="R69" s="18">
        <v>8288330</v>
      </c>
    </row>
    <row r="70" spans="1:18" s="18" customFormat="1" ht="14" x14ac:dyDescent="0.2">
      <c r="C70" s="19"/>
      <c r="G70" s="20"/>
      <c r="I70" s="22"/>
      <c r="K70" s="20"/>
      <c r="L70" s="21"/>
    </row>
    <row r="71" spans="1:18" s="28" customFormat="1" ht="15" x14ac:dyDescent="0.2">
      <c r="A71" s="28" t="s">
        <v>21</v>
      </c>
      <c r="B71" s="28" t="s">
        <v>110</v>
      </c>
      <c r="C71" s="29">
        <v>43585</v>
      </c>
      <c r="D71" s="28" t="s">
        <v>82</v>
      </c>
      <c r="F71" s="28" t="s">
        <v>116</v>
      </c>
      <c r="G71" s="28">
        <v>5.43</v>
      </c>
      <c r="I71" s="31"/>
    </row>
    <row r="72" spans="1:18" s="28" customFormat="1" ht="15" x14ac:dyDescent="0.2">
      <c r="A72" s="28" t="s">
        <v>21</v>
      </c>
      <c r="C72" s="29">
        <v>42921</v>
      </c>
      <c r="E72" s="28">
        <v>25</v>
      </c>
      <c r="F72" s="28">
        <v>900</v>
      </c>
      <c r="G72" s="30">
        <v>11.2</v>
      </c>
      <c r="I72" s="31">
        <v>4350</v>
      </c>
      <c r="K72" s="30"/>
      <c r="L72" s="32"/>
      <c r="Q72" s="28">
        <v>438414</v>
      </c>
      <c r="R72" s="28">
        <v>8286248</v>
      </c>
    </row>
    <row r="73" spans="1:18" s="28" customFormat="1" ht="14" x14ac:dyDescent="0.2">
      <c r="C73" s="29"/>
      <c r="G73" s="30"/>
      <c r="I73" s="31"/>
      <c r="K73" s="30"/>
      <c r="L73" s="32"/>
    </row>
    <row r="74" spans="1:18" s="50" customFormat="1" ht="15" x14ac:dyDescent="0.2">
      <c r="A74" s="50" t="s">
        <v>20</v>
      </c>
      <c r="B74" s="50" t="s">
        <v>110</v>
      </c>
      <c r="C74" s="51">
        <v>43585</v>
      </c>
      <c r="D74" s="50" t="s">
        <v>83</v>
      </c>
      <c r="G74" s="50">
        <v>11.57</v>
      </c>
      <c r="I74" s="53">
        <v>4800</v>
      </c>
    </row>
    <row r="75" spans="1:18" s="50" customFormat="1" ht="15" x14ac:dyDescent="0.2">
      <c r="A75" s="50" t="s">
        <v>20</v>
      </c>
      <c r="C75" s="51">
        <v>42921</v>
      </c>
      <c r="E75" s="50">
        <v>25</v>
      </c>
      <c r="F75" s="50">
        <v>900</v>
      </c>
      <c r="G75" s="52">
        <v>11.6</v>
      </c>
      <c r="I75" s="53">
        <v>3580</v>
      </c>
      <c r="K75" s="52"/>
      <c r="L75" s="54"/>
      <c r="Q75" s="50">
        <v>440259</v>
      </c>
      <c r="R75" s="50">
        <v>8284853</v>
      </c>
    </row>
    <row r="76" spans="1:18" s="7" customFormat="1" ht="14" x14ac:dyDescent="0.2">
      <c r="A76" s="64" t="s">
        <v>117</v>
      </c>
      <c r="B76" s="64"/>
      <c r="C76" s="64"/>
    </row>
    <row r="77" spans="1:18" s="23" customFormat="1" ht="15" x14ac:dyDescent="0.2">
      <c r="A77" s="23" t="s">
        <v>19</v>
      </c>
      <c r="B77" s="23" t="s">
        <v>110</v>
      </c>
      <c r="C77" s="24">
        <v>43585</v>
      </c>
      <c r="D77" s="23" t="s">
        <v>94</v>
      </c>
    </row>
    <row r="78" spans="1:18" s="7" customFormat="1" ht="15" x14ac:dyDescent="0.2">
      <c r="B78" s="7" t="s">
        <v>64</v>
      </c>
      <c r="C78" s="8">
        <v>43622</v>
      </c>
      <c r="D78" s="7" t="s">
        <v>63</v>
      </c>
      <c r="F78" s="7">
        <v>750</v>
      </c>
      <c r="G78" s="9">
        <v>11.2</v>
      </c>
      <c r="I78" s="10">
        <v>3260</v>
      </c>
      <c r="K78" s="9"/>
      <c r="L78" s="11"/>
    </row>
    <row r="79" spans="1:18" s="16" customFormat="1" ht="15" x14ac:dyDescent="0.2">
      <c r="A79" s="7" t="s">
        <v>15</v>
      </c>
      <c r="B79" s="7"/>
      <c r="C79" s="8">
        <v>42921</v>
      </c>
      <c r="D79" s="7"/>
      <c r="E79" s="7">
        <v>25</v>
      </c>
      <c r="F79" s="7">
        <v>900</v>
      </c>
      <c r="G79" s="9">
        <v>8.6999999999999993</v>
      </c>
      <c r="H79" s="7"/>
      <c r="I79" s="9" t="s">
        <v>39</v>
      </c>
      <c r="J79" s="7"/>
      <c r="K79" s="9"/>
      <c r="L79" s="11"/>
      <c r="M79" s="7"/>
      <c r="N79" s="7"/>
      <c r="O79" s="7"/>
      <c r="P79" s="7"/>
      <c r="Q79" s="7">
        <v>446884</v>
      </c>
      <c r="R79" s="7">
        <v>8279061</v>
      </c>
    </row>
    <row r="80" spans="1:18" s="23" customFormat="1" ht="15" x14ac:dyDescent="0.2">
      <c r="A80" s="23" t="s">
        <v>8</v>
      </c>
      <c r="B80" s="23" t="s">
        <v>20</v>
      </c>
      <c r="C80" s="24">
        <v>43622</v>
      </c>
      <c r="E80" s="23">
        <v>25</v>
      </c>
      <c r="F80" s="23">
        <v>900</v>
      </c>
      <c r="G80" s="23">
        <v>11.57</v>
      </c>
      <c r="I80" s="25">
        <v>4940</v>
      </c>
      <c r="K80" s="26"/>
      <c r="L80" s="27"/>
    </row>
    <row r="81" spans="1:18" s="7" customFormat="1" ht="15" x14ac:dyDescent="0.2">
      <c r="A81" s="7" t="s">
        <v>18</v>
      </c>
      <c r="B81" s="7" t="s">
        <v>112</v>
      </c>
      <c r="C81" s="8">
        <v>42921</v>
      </c>
      <c r="G81" s="9"/>
      <c r="I81" s="10"/>
      <c r="K81" s="9"/>
      <c r="L81" s="11"/>
      <c r="P81" s="9"/>
      <c r="Q81" s="7">
        <v>441134</v>
      </c>
      <c r="R81" s="7">
        <v>8282115</v>
      </c>
    </row>
    <row r="82" spans="1:18" s="7" customFormat="1" ht="15" x14ac:dyDescent="0.2">
      <c r="A82" s="7" t="s">
        <v>9</v>
      </c>
      <c r="B82" s="7" t="s">
        <v>19</v>
      </c>
      <c r="C82" s="8">
        <v>43622</v>
      </c>
      <c r="E82" s="7">
        <v>50</v>
      </c>
      <c r="F82" s="7">
        <v>750</v>
      </c>
      <c r="G82" s="9">
        <v>14.8</v>
      </c>
      <c r="H82" s="7">
        <v>13</v>
      </c>
      <c r="I82" s="10">
        <v>4550</v>
      </c>
      <c r="J82" s="7">
        <v>8.7100000000000009</v>
      </c>
      <c r="K82" s="9"/>
      <c r="L82" s="11">
        <v>29.6</v>
      </c>
      <c r="M82" s="7">
        <v>-181</v>
      </c>
    </row>
    <row r="83" spans="1:18" s="16" customFormat="1" ht="15" x14ac:dyDescent="0.2">
      <c r="A83" s="16" t="s">
        <v>81</v>
      </c>
      <c r="B83" s="16" t="s">
        <v>110</v>
      </c>
      <c r="C83" s="17">
        <v>43585</v>
      </c>
    </row>
    <row r="84" spans="1:18" s="7" customFormat="1" ht="14" x14ac:dyDescent="0.2">
      <c r="C84" s="8"/>
      <c r="I84" s="10"/>
      <c r="K84" s="9"/>
      <c r="L84" s="11"/>
    </row>
    <row r="85" spans="1:18" s="7" customFormat="1" ht="14" x14ac:dyDescent="0.2">
      <c r="C85" s="8"/>
      <c r="I85" s="10"/>
      <c r="K85" s="9"/>
      <c r="L85" s="11"/>
    </row>
    <row r="86" spans="1:18" s="7" customFormat="1" ht="14" x14ac:dyDescent="0.2">
      <c r="C86" s="8"/>
      <c r="I86" s="10"/>
      <c r="K86" s="9"/>
      <c r="L86" s="11"/>
    </row>
    <row r="87" spans="1:18" s="7" customFormat="1" ht="14" x14ac:dyDescent="0.2">
      <c r="C87" s="8"/>
      <c r="I87" s="10"/>
      <c r="K87" s="9"/>
      <c r="L87" s="11"/>
    </row>
    <row r="88" spans="1:18" s="7" customFormat="1" ht="14" x14ac:dyDescent="0.2">
      <c r="C88" s="8"/>
      <c r="I88" s="10"/>
      <c r="K88" s="9"/>
      <c r="L88" s="11"/>
    </row>
    <row r="89" spans="1:18" s="7" customFormat="1" ht="14" x14ac:dyDescent="0.2">
      <c r="C89" s="8"/>
      <c r="I89" s="10"/>
      <c r="K89" s="9"/>
      <c r="L89" s="11"/>
    </row>
    <row r="90" spans="1:18" s="7" customFormat="1" ht="14" x14ac:dyDescent="0.2">
      <c r="C90" s="8"/>
      <c r="I90" s="10"/>
      <c r="K90" s="9"/>
      <c r="L90" s="11"/>
    </row>
    <row r="91" spans="1:18" s="7" customFormat="1" ht="14" x14ac:dyDescent="0.2">
      <c r="C91" s="8"/>
      <c r="I91" s="10"/>
      <c r="K91" s="9"/>
      <c r="L91" s="11"/>
    </row>
    <row r="92" spans="1:18" s="7" customFormat="1" ht="14" x14ac:dyDescent="0.2">
      <c r="C92" s="8"/>
      <c r="I92" s="10"/>
      <c r="K92" s="9"/>
      <c r="L92" s="11"/>
    </row>
    <row r="93" spans="1:18" s="7" customFormat="1" ht="14" x14ac:dyDescent="0.2">
      <c r="C93" s="8"/>
      <c r="I93" s="10"/>
      <c r="K93" s="9"/>
      <c r="L93" s="11"/>
    </row>
    <row r="94" spans="1:18" s="7" customFormat="1" ht="14" x14ac:dyDescent="0.2">
      <c r="C94" s="8"/>
      <c r="I94" s="10"/>
      <c r="K94" s="9"/>
      <c r="L94" s="11"/>
    </row>
    <row r="95" spans="1:18" s="7" customFormat="1" ht="14" x14ac:dyDescent="0.2">
      <c r="C95" s="8"/>
      <c r="I95" s="10"/>
      <c r="K95" s="9"/>
      <c r="L95" s="11"/>
    </row>
    <row r="96" spans="1:18" s="7" customFormat="1" ht="14" x14ac:dyDescent="0.2">
      <c r="C96" s="8"/>
      <c r="I96" s="10"/>
      <c r="K96" s="9"/>
      <c r="L96" s="11"/>
    </row>
    <row r="97" spans="3:12" s="7" customFormat="1" ht="14" x14ac:dyDescent="0.2">
      <c r="C97" s="8"/>
      <c r="I97" s="10"/>
      <c r="K97" s="9"/>
      <c r="L97" s="11"/>
    </row>
    <row r="98" spans="3:12" s="7" customFormat="1" ht="14" x14ac:dyDescent="0.2">
      <c r="C98" s="8"/>
      <c r="I98" s="10"/>
      <c r="K98" s="9"/>
      <c r="L98" s="11"/>
    </row>
    <row r="99" spans="3:12" s="7" customFormat="1" ht="14" x14ac:dyDescent="0.2">
      <c r="C99" s="8"/>
      <c r="I99" s="10"/>
      <c r="K99" s="9"/>
      <c r="L99" s="11"/>
    </row>
    <row r="100" spans="3:12" s="7" customFormat="1" ht="14" x14ac:dyDescent="0.2">
      <c r="C100" s="8"/>
      <c r="I100" s="10"/>
      <c r="K100" s="9"/>
      <c r="L100" s="11"/>
    </row>
    <row r="101" spans="3:12" s="7" customFormat="1" ht="14" x14ac:dyDescent="0.2">
      <c r="C101" s="8"/>
      <c r="I101" s="10"/>
      <c r="K101" s="9"/>
      <c r="L101" s="11"/>
    </row>
    <row r="102" spans="3:12" s="7" customFormat="1" ht="14" x14ac:dyDescent="0.2">
      <c r="C102" s="8"/>
      <c r="I102" s="10"/>
      <c r="K102" s="9"/>
      <c r="L102" s="11"/>
    </row>
    <row r="103" spans="3:12" s="7" customFormat="1" ht="14" x14ac:dyDescent="0.2">
      <c r="C103" s="8"/>
      <c r="I103" s="10"/>
      <c r="K103" s="9"/>
      <c r="L103" s="11"/>
    </row>
    <row r="104" spans="3:12" s="7" customFormat="1" ht="14" x14ac:dyDescent="0.2">
      <c r="C104" s="8"/>
      <c r="I104" s="10"/>
      <c r="K104" s="9"/>
      <c r="L104" s="11"/>
    </row>
    <row r="105" spans="3:12" s="7" customFormat="1" ht="14" x14ac:dyDescent="0.2">
      <c r="C105" s="8"/>
      <c r="I105" s="10"/>
      <c r="K105" s="9"/>
      <c r="L105" s="11"/>
    </row>
    <row r="106" spans="3:12" s="7" customFormat="1" ht="14" x14ac:dyDescent="0.2">
      <c r="C106" s="8"/>
      <c r="I106" s="10"/>
      <c r="K106" s="9"/>
      <c r="L106" s="11"/>
    </row>
    <row r="107" spans="3:12" s="7" customFormat="1" ht="14" x14ac:dyDescent="0.2">
      <c r="C107" s="8"/>
      <c r="I107" s="10"/>
      <c r="K107" s="9"/>
      <c r="L107" s="11"/>
    </row>
    <row r="108" spans="3:12" s="7" customFormat="1" ht="14" x14ac:dyDescent="0.2">
      <c r="C108" s="8"/>
      <c r="I108" s="10"/>
      <c r="K108" s="9"/>
      <c r="L108" s="11"/>
    </row>
    <row r="109" spans="3:12" s="7" customFormat="1" ht="14" x14ac:dyDescent="0.2">
      <c r="C109" s="8"/>
      <c r="I109" s="10"/>
      <c r="K109" s="9"/>
      <c r="L109" s="11"/>
    </row>
    <row r="110" spans="3:12" s="7" customFormat="1" ht="14" x14ac:dyDescent="0.2">
      <c r="C110" s="8"/>
      <c r="I110" s="10"/>
      <c r="K110" s="9"/>
      <c r="L110" s="11"/>
    </row>
    <row r="111" spans="3:12" s="7" customFormat="1" ht="14" x14ac:dyDescent="0.2">
      <c r="C111" s="8"/>
      <c r="I111" s="10"/>
      <c r="K111" s="9"/>
      <c r="L111" s="11"/>
    </row>
    <row r="112" spans="3:12" s="7" customFormat="1" ht="14" x14ac:dyDescent="0.2">
      <c r="C112" s="8"/>
      <c r="I112" s="10"/>
      <c r="K112" s="9"/>
      <c r="L112" s="11"/>
    </row>
    <row r="113" spans="3:12" s="7" customFormat="1" ht="14" x14ac:dyDescent="0.2">
      <c r="C113" s="8"/>
      <c r="I113" s="10"/>
      <c r="K113" s="9"/>
      <c r="L113" s="11"/>
    </row>
    <row r="114" spans="3:12" s="7" customFormat="1" ht="14" x14ac:dyDescent="0.2">
      <c r="C114" s="8"/>
      <c r="I114" s="10"/>
      <c r="K114" s="9"/>
      <c r="L114" s="11"/>
    </row>
    <row r="115" spans="3:12" s="7" customFormat="1" ht="14" x14ac:dyDescent="0.2">
      <c r="C115" s="8"/>
      <c r="I115" s="10"/>
      <c r="K115" s="9"/>
      <c r="L115" s="11"/>
    </row>
    <row r="116" spans="3:12" s="7" customFormat="1" ht="14" x14ac:dyDescent="0.2">
      <c r="C116" s="8"/>
      <c r="I116" s="10"/>
      <c r="K116" s="9"/>
      <c r="L116" s="11"/>
    </row>
    <row r="117" spans="3:12" s="7" customFormat="1" ht="14" x14ac:dyDescent="0.2">
      <c r="C117" s="8"/>
      <c r="I117" s="10"/>
      <c r="K117" s="9"/>
      <c r="L117" s="11"/>
    </row>
    <row r="118" spans="3:12" s="7" customFormat="1" ht="14" x14ac:dyDescent="0.2">
      <c r="C118" s="8"/>
      <c r="I118" s="10"/>
      <c r="K118" s="9"/>
      <c r="L118" s="11"/>
    </row>
    <row r="119" spans="3:12" s="7" customFormat="1" ht="14" x14ac:dyDescent="0.2">
      <c r="C119" s="8"/>
      <c r="I119" s="10"/>
      <c r="K119" s="9"/>
      <c r="L119" s="11"/>
    </row>
    <row r="120" spans="3:12" s="7" customFormat="1" ht="14" x14ac:dyDescent="0.2">
      <c r="C120" s="8"/>
      <c r="I120" s="10"/>
      <c r="K120" s="9"/>
      <c r="L120" s="11"/>
    </row>
    <row r="121" spans="3:12" s="7" customFormat="1" ht="14" x14ac:dyDescent="0.2">
      <c r="C121" s="8"/>
      <c r="I121" s="10"/>
      <c r="K121" s="9"/>
      <c r="L121" s="11"/>
    </row>
    <row r="122" spans="3:12" s="7" customFormat="1" ht="14" x14ac:dyDescent="0.2">
      <c r="C122" s="8"/>
      <c r="I122" s="10"/>
      <c r="K122" s="9"/>
      <c r="L122" s="11"/>
    </row>
    <row r="123" spans="3:12" s="7" customFormat="1" ht="14" x14ac:dyDescent="0.2">
      <c r="C123" s="8"/>
      <c r="I123" s="10"/>
      <c r="K123" s="9"/>
      <c r="L123" s="11"/>
    </row>
    <row r="124" spans="3:12" s="7" customFormat="1" ht="14" x14ac:dyDescent="0.2">
      <c r="C124" s="8"/>
      <c r="I124" s="10"/>
      <c r="K124" s="9"/>
      <c r="L124" s="11"/>
    </row>
    <row r="125" spans="3:12" s="7" customFormat="1" ht="14" x14ac:dyDescent="0.2">
      <c r="C125" s="8"/>
      <c r="I125" s="10"/>
      <c r="K125" s="9"/>
      <c r="L125" s="11"/>
    </row>
    <row r="126" spans="3:12" s="7" customFormat="1" ht="14" x14ac:dyDescent="0.2">
      <c r="C126" s="8"/>
      <c r="I126" s="10"/>
      <c r="K126" s="9"/>
      <c r="L126" s="11"/>
    </row>
    <row r="127" spans="3:12" s="7" customFormat="1" ht="14" x14ac:dyDescent="0.2">
      <c r="C127" s="8"/>
      <c r="I127" s="10"/>
      <c r="K127" s="9"/>
      <c r="L127" s="11"/>
    </row>
    <row r="128" spans="3:12" s="7" customFormat="1" ht="14" x14ac:dyDescent="0.2">
      <c r="C128" s="8"/>
      <c r="I128" s="10"/>
      <c r="K128" s="9"/>
      <c r="L128" s="11"/>
    </row>
    <row r="129" spans="3:12" s="7" customFormat="1" ht="14" x14ac:dyDescent="0.2">
      <c r="C129" s="8"/>
      <c r="I129" s="10"/>
      <c r="K129" s="9"/>
      <c r="L129" s="11"/>
    </row>
    <row r="130" spans="3:12" s="7" customFormat="1" ht="14" x14ac:dyDescent="0.2">
      <c r="C130" s="8"/>
      <c r="I130" s="10"/>
      <c r="K130" s="9"/>
      <c r="L130" s="11"/>
    </row>
    <row r="131" spans="3:12" s="7" customFormat="1" ht="14" x14ac:dyDescent="0.2">
      <c r="C131" s="8"/>
      <c r="I131" s="10"/>
      <c r="K131" s="9"/>
      <c r="L131" s="11"/>
    </row>
    <row r="132" spans="3:12" s="7" customFormat="1" ht="14" x14ac:dyDescent="0.2">
      <c r="C132" s="8"/>
      <c r="I132" s="10"/>
      <c r="K132" s="9"/>
      <c r="L132" s="11"/>
    </row>
    <row r="133" spans="3:12" s="7" customFormat="1" ht="14" x14ac:dyDescent="0.2">
      <c r="C133" s="8"/>
      <c r="I133" s="10"/>
      <c r="K133" s="9"/>
      <c r="L133" s="11"/>
    </row>
    <row r="134" spans="3:12" s="7" customFormat="1" ht="14" x14ac:dyDescent="0.2">
      <c r="C134" s="8"/>
      <c r="I134" s="10"/>
      <c r="K134" s="9"/>
      <c r="L134" s="11"/>
    </row>
    <row r="135" spans="3:12" s="7" customFormat="1" ht="14" x14ac:dyDescent="0.2">
      <c r="C135" s="8"/>
      <c r="I135" s="10"/>
      <c r="K135" s="9"/>
      <c r="L135" s="11"/>
    </row>
    <row r="136" spans="3:12" s="7" customFormat="1" ht="14" x14ac:dyDescent="0.2">
      <c r="C136" s="8"/>
      <c r="I136" s="10"/>
      <c r="K136" s="9"/>
      <c r="L136" s="11"/>
    </row>
    <row r="137" spans="3:12" s="7" customFormat="1" ht="14" x14ac:dyDescent="0.2">
      <c r="C137" s="8"/>
      <c r="I137" s="10"/>
      <c r="K137" s="9"/>
      <c r="L137" s="11"/>
    </row>
    <row r="138" spans="3:12" s="7" customFormat="1" ht="14" x14ac:dyDescent="0.2">
      <c r="C138" s="8"/>
      <c r="I138" s="10"/>
      <c r="K138" s="9"/>
      <c r="L138" s="11"/>
    </row>
    <row r="139" spans="3:12" s="7" customFormat="1" ht="14" x14ac:dyDescent="0.2">
      <c r="C139" s="8"/>
      <c r="I139" s="10"/>
      <c r="K139" s="9"/>
      <c r="L139" s="11"/>
    </row>
    <row r="140" spans="3:12" s="7" customFormat="1" ht="14" x14ac:dyDescent="0.2">
      <c r="C140" s="8"/>
      <c r="I140" s="10"/>
      <c r="K140" s="9"/>
      <c r="L140" s="11"/>
    </row>
    <row r="141" spans="3:12" s="7" customFormat="1" ht="14" x14ac:dyDescent="0.2">
      <c r="C141" s="8"/>
      <c r="I141" s="10"/>
      <c r="K141" s="9"/>
      <c r="L141" s="11"/>
    </row>
    <row r="142" spans="3:12" s="7" customFormat="1" ht="14" x14ac:dyDescent="0.2">
      <c r="C142" s="8"/>
      <c r="I142" s="10"/>
      <c r="K142" s="9"/>
      <c r="L142" s="11"/>
    </row>
    <row r="143" spans="3:12" s="7" customFormat="1" ht="14" x14ac:dyDescent="0.2">
      <c r="C143" s="8"/>
      <c r="I143" s="10"/>
      <c r="K143" s="9"/>
      <c r="L143" s="11"/>
    </row>
    <row r="144" spans="3:12" s="7" customFormat="1" ht="14" x14ac:dyDescent="0.2">
      <c r="C144" s="8"/>
      <c r="I144" s="10"/>
      <c r="K144" s="9"/>
      <c r="L144" s="11"/>
    </row>
    <row r="145" spans="3:12" s="7" customFormat="1" ht="14" x14ac:dyDescent="0.2">
      <c r="C145" s="8"/>
      <c r="I145" s="10"/>
      <c r="K145" s="9"/>
      <c r="L145" s="11"/>
    </row>
    <row r="146" spans="3:12" s="7" customFormat="1" ht="14" x14ac:dyDescent="0.2">
      <c r="C146" s="8"/>
      <c r="I146" s="10"/>
      <c r="K146" s="9"/>
      <c r="L146" s="11"/>
    </row>
    <row r="147" spans="3:12" s="7" customFormat="1" ht="14" x14ac:dyDescent="0.2">
      <c r="C147" s="8"/>
      <c r="I147" s="10"/>
      <c r="K147" s="9"/>
      <c r="L147" s="11"/>
    </row>
    <row r="148" spans="3:12" s="7" customFormat="1" ht="14" x14ac:dyDescent="0.2">
      <c r="C148" s="8"/>
      <c r="I148" s="10"/>
      <c r="K148" s="9"/>
      <c r="L148" s="11"/>
    </row>
    <row r="149" spans="3:12" s="7" customFormat="1" ht="14" x14ac:dyDescent="0.2">
      <c r="C149" s="8"/>
      <c r="I149" s="10"/>
      <c r="K149" s="9"/>
      <c r="L149" s="11"/>
    </row>
    <row r="150" spans="3:12" s="7" customFormat="1" ht="14" x14ac:dyDescent="0.2">
      <c r="C150" s="8"/>
      <c r="I150" s="10"/>
      <c r="K150" s="9"/>
      <c r="L150" s="11"/>
    </row>
    <row r="151" spans="3:12" s="7" customFormat="1" ht="14" x14ac:dyDescent="0.2">
      <c r="C151" s="8"/>
      <c r="I151" s="10"/>
      <c r="K151" s="9"/>
      <c r="L151" s="11"/>
    </row>
    <row r="152" spans="3:12" s="7" customFormat="1" ht="14" x14ac:dyDescent="0.2">
      <c r="C152" s="8"/>
      <c r="I152" s="10"/>
      <c r="K152" s="9"/>
      <c r="L152" s="11"/>
    </row>
    <row r="153" spans="3:12" s="7" customFormat="1" ht="14" x14ac:dyDescent="0.2">
      <c r="C153" s="8"/>
      <c r="I153" s="10"/>
      <c r="K153" s="9"/>
      <c r="L153" s="11"/>
    </row>
    <row r="154" spans="3:12" s="7" customFormat="1" ht="14" x14ac:dyDescent="0.2">
      <c r="C154" s="8"/>
      <c r="I154" s="10"/>
      <c r="K154" s="9"/>
      <c r="L154" s="11"/>
    </row>
    <row r="155" spans="3:12" s="7" customFormat="1" ht="14" x14ac:dyDescent="0.2">
      <c r="C155" s="8"/>
      <c r="I155" s="10"/>
      <c r="K155" s="9"/>
      <c r="L155" s="11"/>
    </row>
    <row r="156" spans="3:12" s="7" customFormat="1" ht="14" x14ac:dyDescent="0.2">
      <c r="C156" s="8"/>
      <c r="I156" s="10"/>
      <c r="K156" s="9"/>
      <c r="L156" s="11"/>
    </row>
    <row r="157" spans="3:12" s="7" customFormat="1" ht="14" x14ac:dyDescent="0.2">
      <c r="C157" s="8"/>
      <c r="I157" s="10"/>
      <c r="K157" s="9"/>
      <c r="L157" s="11"/>
    </row>
    <row r="158" spans="3:12" s="7" customFormat="1" ht="14" x14ac:dyDescent="0.2">
      <c r="C158" s="8"/>
      <c r="I158" s="10"/>
      <c r="K158" s="9"/>
      <c r="L158" s="11"/>
    </row>
    <row r="159" spans="3:12" s="7" customFormat="1" ht="14" x14ac:dyDescent="0.2">
      <c r="C159" s="8"/>
      <c r="I159" s="10"/>
      <c r="K159" s="9"/>
      <c r="L159" s="11"/>
    </row>
  </sheetData>
  <sortState xmlns:xlrd2="http://schemas.microsoft.com/office/spreadsheetml/2017/richdata2" ref="A2:R76">
    <sortCondition ref="A2"/>
  </sortState>
  <mergeCells count="2">
    <mergeCell ref="I35:L35"/>
    <mergeCell ref="A76:C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BB3D-D5F3-E649-BB22-0BA91A0EB858}">
  <sheetPr>
    <pageSetUpPr fitToPage="1"/>
  </sheetPr>
  <dimension ref="A1:R28"/>
  <sheetViews>
    <sheetView workbookViewId="0">
      <selection sqref="A1:XFD1"/>
    </sheetView>
  </sheetViews>
  <sheetFormatPr baseColWidth="10" defaultRowHeight="42" customHeight="1" x14ac:dyDescent="0.25"/>
  <cols>
    <col min="1" max="1" width="10.83203125" style="5"/>
    <col min="5" max="15" width="10.83203125" style="5"/>
    <col min="16" max="16" width="60.33203125" style="5" customWidth="1"/>
    <col min="17" max="16384" width="10.83203125" style="5"/>
  </cols>
  <sheetData>
    <row r="1" spans="1:18" ht="42" customHeight="1" x14ac:dyDescent="0.25">
      <c r="A1" s="1" t="s">
        <v>46</v>
      </c>
      <c r="B1" s="1" t="s">
        <v>62</v>
      </c>
      <c r="C1" s="1" t="s">
        <v>108</v>
      </c>
      <c r="D1" s="1" t="s">
        <v>109</v>
      </c>
      <c r="E1" s="15" t="s">
        <v>107</v>
      </c>
      <c r="F1" s="4" t="s">
        <v>47</v>
      </c>
      <c r="G1" s="4" t="s">
        <v>49</v>
      </c>
      <c r="H1" s="4" t="s">
        <v>50</v>
      </c>
      <c r="I1" s="4" t="s">
        <v>48</v>
      </c>
      <c r="J1" s="2" t="s">
        <v>29</v>
      </c>
      <c r="K1" s="2" t="s">
        <v>30</v>
      </c>
      <c r="L1" s="2" t="s">
        <v>31</v>
      </c>
      <c r="M1" s="2" t="s">
        <v>32</v>
      </c>
      <c r="N1" s="3" t="s">
        <v>33</v>
      </c>
      <c r="O1" s="2" t="s">
        <v>34</v>
      </c>
      <c r="P1" s="2" t="s">
        <v>35</v>
      </c>
      <c r="Q1" s="3" t="s">
        <v>27</v>
      </c>
      <c r="R1" s="2" t="s">
        <v>28</v>
      </c>
    </row>
    <row r="2" spans="1:18" s="7" customFormat="1" ht="15" x14ac:dyDescent="0.2">
      <c r="A2" s="7" t="s">
        <v>12</v>
      </c>
      <c r="C2" s="8">
        <v>42921</v>
      </c>
      <c r="E2" s="7">
        <v>50</v>
      </c>
      <c r="F2" s="7">
        <v>900</v>
      </c>
      <c r="G2" s="9">
        <v>15.3</v>
      </c>
      <c r="H2" s="7">
        <v>14</v>
      </c>
      <c r="I2" s="10">
        <v>10.89</v>
      </c>
      <c r="J2" s="7" t="s">
        <v>36</v>
      </c>
      <c r="K2" s="9">
        <v>7.7</v>
      </c>
      <c r="L2" s="11">
        <v>33.799999999999997</v>
      </c>
      <c r="M2" s="7">
        <v>110</v>
      </c>
      <c r="N2" s="7">
        <v>1</v>
      </c>
      <c r="O2" s="7">
        <v>0.08</v>
      </c>
      <c r="Q2" s="7">
        <v>450804</v>
      </c>
      <c r="R2" s="7">
        <v>8281036</v>
      </c>
    </row>
    <row r="3" spans="1:18" s="7" customFormat="1" ht="15" x14ac:dyDescent="0.2">
      <c r="A3" s="7" t="s">
        <v>14</v>
      </c>
      <c r="C3" s="8">
        <v>42921</v>
      </c>
      <c r="E3" s="7">
        <v>50</v>
      </c>
      <c r="F3" s="7">
        <v>900</v>
      </c>
      <c r="G3" s="7">
        <v>11.7</v>
      </c>
      <c r="I3" s="10">
        <v>11.42</v>
      </c>
      <c r="K3" s="9"/>
      <c r="L3" s="11"/>
      <c r="P3" s="7" t="s">
        <v>37</v>
      </c>
      <c r="Q3" s="7">
        <v>453927</v>
      </c>
      <c r="R3" s="7">
        <v>8278933</v>
      </c>
    </row>
    <row r="4" spans="1:18" s="7" customFormat="1" ht="75" x14ac:dyDescent="0.2">
      <c r="A4" s="7" t="s">
        <v>13</v>
      </c>
      <c r="C4" s="8">
        <v>42921</v>
      </c>
      <c r="G4" s="9"/>
      <c r="I4" s="10" t="s">
        <v>38</v>
      </c>
      <c r="K4" s="9"/>
      <c r="L4" s="11"/>
      <c r="Q4" s="7">
        <v>453284</v>
      </c>
      <c r="R4" s="7">
        <v>8279065</v>
      </c>
    </row>
    <row r="5" spans="1:18" s="7" customFormat="1" ht="15" x14ac:dyDescent="0.2">
      <c r="A5" s="7" t="s">
        <v>15</v>
      </c>
      <c r="C5" s="7">
        <v>42921</v>
      </c>
      <c r="E5" s="7">
        <v>25</v>
      </c>
      <c r="F5" s="7">
        <v>900</v>
      </c>
      <c r="G5" s="9">
        <v>8.6999999999999993</v>
      </c>
      <c r="I5" s="10" t="s">
        <v>39</v>
      </c>
      <c r="K5" s="9"/>
      <c r="L5" s="11"/>
      <c r="Q5" s="7">
        <v>446884</v>
      </c>
      <c r="R5" s="7">
        <v>8279061</v>
      </c>
    </row>
    <row r="6" spans="1:18" s="7" customFormat="1" ht="15" x14ac:dyDescent="0.2">
      <c r="A6" s="7" t="s">
        <v>16</v>
      </c>
      <c r="C6" s="8">
        <v>42921</v>
      </c>
      <c r="E6" s="7">
        <v>25</v>
      </c>
      <c r="F6" s="7">
        <v>900</v>
      </c>
      <c r="G6" s="9">
        <v>14.1</v>
      </c>
      <c r="I6" s="10">
        <v>7.54</v>
      </c>
      <c r="K6" s="9"/>
      <c r="L6" s="11"/>
      <c r="Q6" s="7">
        <v>444107</v>
      </c>
      <c r="R6" s="7">
        <v>8278753</v>
      </c>
    </row>
    <row r="7" spans="1:18" s="7" customFormat="1" ht="15" x14ac:dyDescent="0.2">
      <c r="A7" s="7" t="s">
        <v>17</v>
      </c>
      <c r="C7" s="8">
        <v>42921</v>
      </c>
      <c r="E7" s="7">
        <v>25</v>
      </c>
      <c r="F7" s="7">
        <v>900</v>
      </c>
      <c r="G7" s="7">
        <v>15</v>
      </c>
      <c r="I7" s="10">
        <v>5.2</v>
      </c>
      <c r="K7" s="9"/>
      <c r="L7" s="11"/>
      <c r="Q7" s="7">
        <v>442518</v>
      </c>
      <c r="R7" s="7">
        <v>8279827</v>
      </c>
    </row>
    <row r="8" spans="1:18" s="7" customFormat="1" ht="75" x14ac:dyDescent="0.2">
      <c r="A8" s="7" t="s">
        <v>18</v>
      </c>
      <c r="C8" s="8">
        <v>42921</v>
      </c>
      <c r="G8" s="9"/>
      <c r="I8" s="10" t="s">
        <v>40</v>
      </c>
      <c r="K8" s="9"/>
      <c r="L8" s="11"/>
      <c r="Q8" s="7">
        <v>441134</v>
      </c>
      <c r="R8" s="7">
        <v>8282115</v>
      </c>
    </row>
    <row r="9" spans="1:18" s="7" customFormat="1" ht="15" x14ac:dyDescent="0.2">
      <c r="A9" s="7" t="s">
        <v>19</v>
      </c>
      <c r="C9" s="7">
        <v>42921</v>
      </c>
      <c r="E9" s="7">
        <v>50</v>
      </c>
      <c r="F9" s="7">
        <v>900</v>
      </c>
      <c r="G9" s="9">
        <v>14.9</v>
      </c>
      <c r="H9" s="7">
        <v>13</v>
      </c>
      <c r="I9" s="10">
        <v>3.13</v>
      </c>
      <c r="J9" s="7">
        <v>7.53</v>
      </c>
      <c r="K9" s="9">
        <v>7.42</v>
      </c>
      <c r="L9" s="11">
        <v>30.1</v>
      </c>
      <c r="M9" s="7">
        <v>-175</v>
      </c>
      <c r="N9" s="7">
        <v>6.4</v>
      </c>
      <c r="O9" s="7">
        <v>0.04</v>
      </c>
      <c r="Q9" s="7">
        <v>441916</v>
      </c>
      <c r="R9" s="7">
        <v>8283743</v>
      </c>
    </row>
    <row r="10" spans="1:18" s="7" customFormat="1" ht="15" x14ac:dyDescent="0.2">
      <c r="A10" s="7" t="s">
        <v>20</v>
      </c>
      <c r="C10" s="8">
        <v>42921</v>
      </c>
      <c r="E10" s="7">
        <v>25</v>
      </c>
      <c r="F10" s="7">
        <v>900</v>
      </c>
      <c r="G10" s="9">
        <v>11.6</v>
      </c>
      <c r="I10" s="10">
        <v>3.58</v>
      </c>
      <c r="K10" s="9"/>
      <c r="L10" s="11"/>
      <c r="Q10" s="7">
        <v>440259</v>
      </c>
      <c r="R10" s="7">
        <v>8284853</v>
      </c>
    </row>
    <row r="11" spans="1:18" s="7" customFormat="1" ht="15" x14ac:dyDescent="0.2">
      <c r="A11" s="7" t="s">
        <v>21</v>
      </c>
      <c r="C11" s="8">
        <v>42921</v>
      </c>
      <c r="E11" s="7">
        <v>25</v>
      </c>
      <c r="F11" s="7">
        <v>900</v>
      </c>
      <c r="G11" s="7">
        <v>11.2</v>
      </c>
      <c r="I11" s="10">
        <v>4.3499999999999996</v>
      </c>
      <c r="K11" s="9"/>
      <c r="L11" s="11"/>
      <c r="Q11" s="7">
        <v>438414</v>
      </c>
      <c r="R11" s="7">
        <v>8286248</v>
      </c>
    </row>
    <row r="12" spans="1:18" s="7" customFormat="1" ht="15" x14ac:dyDescent="0.2">
      <c r="A12" s="7" t="s">
        <v>22</v>
      </c>
      <c r="C12" s="8">
        <v>42922</v>
      </c>
      <c r="E12" s="7">
        <v>50</v>
      </c>
      <c r="F12" s="7">
        <v>0</v>
      </c>
      <c r="G12" s="9">
        <v>11.6</v>
      </c>
      <c r="H12" s="7">
        <v>10</v>
      </c>
      <c r="I12" s="10">
        <v>3030</v>
      </c>
      <c r="J12" s="7">
        <v>11</v>
      </c>
      <c r="K12" s="9">
        <v>7.24</v>
      </c>
      <c r="L12" s="11">
        <v>30.9</v>
      </c>
      <c r="M12" s="7">
        <v>-45</v>
      </c>
      <c r="N12" s="7">
        <v>1.4</v>
      </c>
      <c r="O12" s="7">
        <v>0.09</v>
      </c>
      <c r="P12" s="7" t="s">
        <v>41</v>
      </c>
      <c r="Q12" s="7">
        <v>445013</v>
      </c>
      <c r="R12" s="7">
        <v>8286354</v>
      </c>
    </row>
    <row r="13" spans="1:18" s="7" customFormat="1" ht="60" x14ac:dyDescent="0.2">
      <c r="A13" s="7" t="s">
        <v>23</v>
      </c>
      <c r="C13" s="7">
        <v>42921</v>
      </c>
      <c r="G13" s="9"/>
      <c r="I13" s="10" t="s">
        <v>42</v>
      </c>
      <c r="K13" s="9"/>
      <c r="L13" s="11"/>
      <c r="P13" s="7" t="s">
        <v>43</v>
      </c>
      <c r="Q13" s="7">
        <v>442434</v>
      </c>
      <c r="R13" s="7">
        <v>8285715</v>
      </c>
    </row>
    <row r="14" spans="1:18" s="7" customFormat="1" ht="15" x14ac:dyDescent="0.2">
      <c r="A14" s="7" t="s">
        <v>6</v>
      </c>
      <c r="C14" s="8">
        <v>42921</v>
      </c>
      <c r="E14" s="7">
        <v>25</v>
      </c>
      <c r="F14" s="7">
        <v>0</v>
      </c>
      <c r="G14" s="9">
        <v>13</v>
      </c>
      <c r="I14" s="10">
        <v>0.5</v>
      </c>
      <c r="K14" s="9"/>
      <c r="L14" s="11"/>
      <c r="P14" s="7" t="s">
        <v>44</v>
      </c>
      <c r="Q14" s="7">
        <v>441134</v>
      </c>
      <c r="R14" s="7">
        <v>8286215</v>
      </c>
    </row>
    <row r="15" spans="1:18" s="7" customFormat="1" ht="15" x14ac:dyDescent="0.2">
      <c r="A15" s="7" t="s">
        <v>7</v>
      </c>
      <c r="C15" s="8">
        <v>42921</v>
      </c>
      <c r="E15" s="7">
        <v>25</v>
      </c>
      <c r="F15" s="7">
        <v>900</v>
      </c>
      <c r="G15" s="7">
        <v>9.3000000000000007</v>
      </c>
      <c r="I15" s="10">
        <v>2.4900000000000002</v>
      </c>
      <c r="K15" s="9"/>
      <c r="L15" s="11"/>
      <c r="Q15" s="7">
        <v>439818</v>
      </c>
      <c r="R15" s="7">
        <v>8288330</v>
      </c>
    </row>
    <row r="16" spans="1:18" s="7" customFormat="1" ht="15" x14ac:dyDescent="0.2">
      <c r="A16" s="7" t="s">
        <v>24</v>
      </c>
      <c r="C16" s="8">
        <v>42922</v>
      </c>
      <c r="E16" s="7">
        <v>50</v>
      </c>
      <c r="F16" s="7">
        <v>900</v>
      </c>
      <c r="G16" s="9">
        <v>11.8</v>
      </c>
      <c r="H16" s="7">
        <v>10</v>
      </c>
      <c r="I16" s="10">
        <v>5.7</v>
      </c>
      <c r="J16" s="7">
        <v>27.6</v>
      </c>
      <c r="K16" s="9">
        <v>6.89</v>
      </c>
      <c r="L16" s="11">
        <v>32.700000000000003</v>
      </c>
      <c r="M16" s="7">
        <v>-168</v>
      </c>
      <c r="N16" s="7">
        <v>0.6</v>
      </c>
      <c r="O16" s="7">
        <v>0.04</v>
      </c>
    </row>
    <row r="17" spans="1:18" s="7" customFormat="1" ht="15" x14ac:dyDescent="0.2">
      <c r="A17" s="7" t="s">
        <v>25</v>
      </c>
      <c r="C17" s="7">
        <v>42922</v>
      </c>
      <c r="E17" s="7">
        <v>25</v>
      </c>
      <c r="F17" s="7">
        <v>900</v>
      </c>
      <c r="G17" s="9">
        <v>5.8</v>
      </c>
      <c r="I17" s="10">
        <v>1.68</v>
      </c>
      <c r="K17" s="9"/>
      <c r="L17" s="11"/>
      <c r="Q17" s="7">
        <v>443329</v>
      </c>
      <c r="R17" s="7">
        <v>8287586</v>
      </c>
    </row>
    <row r="18" spans="1:18" s="7" customFormat="1" ht="15" x14ac:dyDescent="0.2">
      <c r="A18" s="7" t="s">
        <v>26</v>
      </c>
      <c r="C18" s="8">
        <v>42922</v>
      </c>
      <c r="E18" s="7">
        <v>25</v>
      </c>
      <c r="F18" s="7">
        <v>900</v>
      </c>
      <c r="G18" s="9">
        <v>9.5</v>
      </c>
      <c r="I18" s="10">
        <v>4050</v>
      </c>
      <c r="K18" s="9"/>
      <c r="L18" s="11"/>
      <c r="Q18" s="7">
        <v>447269</v>
      </c>
      <c r="R18" s="7">
        <v>8285495</v>
      </c>
    </row>
    <row r="19" spans="1:18" s="7" customFormat="1" ht="15" x14ac:dyDescent="0.2">
      <c r="A19" s="7" t="s">
        <v>4</v>
      </c>
      <c r="C19" s="8">
        <v>42922</v>
      </c>
      <c r="E19" s="7">
        <v>50</v>
      </c>
      <c r="F19" s="7">
        <v>900</v>
      </c>
      <c r="G19" s="7">
        <v>10</v>
      </c>
      <c r="H19" s="7">
        <v>9.25</v>
      </c>
      <c r="I19" s="10">
        <v>8.64</v>
      </c>
      <c r="J19" s="7">
        <v>3.11</v>
      </c>
      <c r="K19" s="9">
        <v>7.8</v>
      </c>
      <c r="L19" s="11">
        <v>32.299999999999997</v>
      </c>
      <c r="M19" s="7">
        <v>177</v>
      </c>
      <c r="N19" s="7">
        <v>0.7</v>
      </c>
      <c r="O19" s="7">
        <v>0.05</v>
      </c>
      <c r="P19" s="7" t="s">
        <v>45</v>
      </c>
      <c r="Q19" s="7">
        <v>450472</v>
      </c>
      <c r="R19" s="7">
        <v>8284289</v>
      </c>
    </row>
    <row r="20" spans="1:18" s="7" customFormat="1" ht="14" x14ac:dyDescent="0.2">
      <c r="C20" s="8"/>
      <c r="G20" s="9"/>
      <c r="I20" s="10"/>
      <c r="K20" s="9"/>
      <c r="L20" s="11"/>
    </row>
    <row r="21" spans="1:18" s="7" customFormat="1" ht="14" x14ac:dyDescent="0.2">
      <c r="G21" s="9"/>
      <c r="I21" s="10"/>
      <c r="K21" s="9"/>
      <c r="L21" s="11"/>
    </row>
    <row r="22" spans="1:18" s="7" customFormat="1" ht="14" x14ac:dyDescent="0.2">
      <c r="C22" s="8"/>
      <c r="G22" s="9"/>
      <c r="I22" s="10"/>
      <c r="K22" s="9"/>
      <c r="L22" s="11"/>
    </row>
    <row r="23" spans="1:18" s="7" customFormat="1" ht="14" x14ac:dyDescent="0.2">
      <c r="C23" s="8"/>
      <c r="I23" s="10"/>
      <c r="K23" s="9"/>
      <c r="L23" s="11"/>
    </row>
    <row r="24" spans="1:18" s="7" customFormat="1" ht="14" x14ac:dyDescent="0.2">
      <c r="C24" s="8"/>
      <c r="G24" s="9"/>
      <c r="I24" s="10"/>
      <c r="K24" s="9"/>
      <c r="L24" s="11"/>
    </row>
    <row r="25" spans="1:18" s="7" customFormat="1" ht="14" x14ac:dyDescent="0.2">
      <c r="G25" s="9"/>
      <c r="I25" s="10"/>
      <c r="K25" s="9"/>
      <c r="L25" s="11"/>
    </row>
    <row r="26" spans="1:18" s="7" customFormat="1" ht="14" x14ac:dyDescent="0.2">
      <c r="C26" s="8"/>
      <c r="G26" s="9"/>
      <c r="I26" s="10"/>
      <c r="K26" s="9"/>
      <c r="L26" s="11"/>
    </row>
    <row r="27" spans="1:18" s="7" customFormat="1" ht="14" x14ac:dyDescent="0.2">
      <c r="C27" s="8"/>
      <c r="I27" s="10"/>
      <c r="K27" s="9"/>
      <c r="L27" s="11"/>
    </row>
    <row r="28" spans="1:18" s="7" customFormat="1" ht="14" x14ac:dyDescent="0.2">
      <c r="C28" s="8"/>
      <c r="G28" s="9"/>
      <c r="I28" s="10"/>
      <c r="K28" s="9"/>
      <c r="L28" s="11"/>
    </row>
  </sheetData>
  <pageMargins left="0.7" right="0.7" top="0.75" bottom="0.75" header="0.3" footer="0.3"/>
  <pageSetup paperSize="9"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0CE2-4D87-A848-9580-AE34FBD60013}">
  <dimension ref="A4:D11"/>
  <sheetViews>
    <sheetView workbookViewId="0">
      <selection activeCell="E13" sqref="E13"/>
    </sheetView>
  </sheetViews>
  <sheetFormatPr baseColWidth="10" defaultRowHeight="16" x14ac:dyDescent="0.2"/>
  <cols>
    <col min="1" max="1" width="39.33203125" customWidth="1"/>
    <col min="2" max="2" width="46.5" customWidth="1"/>
  </cols>
  <sheetData>
    <row r="4" spans="1:4" x14ac:dyDescent="0.2">
      <c r="A4" s="65" t="s">
        <v>96</v>
      </c>
      <c r="B4" s="66"/>
    </row>
    <row r="5" spans="1:4" ht="18" x14ac:dyDescent="0.2">
      <c r="A5" s="67" t="s">
        <v>97</v>
      </c>
      <c r="B5" s="13" t="s">
        <v>98</v>
      </c>
    </row>
    <row r="6" spans="1:4" ht="18" x14ac:dyDescent="0.2">
      <c r="A6" s="67"/>
      <c r="B6" s="13" t="s">
        <v>99</v>
      </c>
    </row>
    <row r="7" spans="1:4" ht="18" x14ac:dyDescent="0.2">
      <c r="A7" s="14" t="s">
        <v>100</v>
      </c>
      <c r="B7" s="14" t="s">
        <v>101</v>
      </c>
    </row>
    <row r="8" spans="1:4" ht="18" x14ac:dyDescent="0.2">
      <c r="A8" s="14" t="s">
        <v>102</v>
      </c>
      <c r="B8" s="14" t="s">
        <v>101</v>
      </c>
    </row>
    <row r="9" spans="1:4" ht="18" x14ac:dyDescent="0.2">
      <c r="A9" s="14" t="s">
        <v>103</v>
      </c>
      <c r="B9" s="14" t="s">
        <v>101</v>
      </c>
    </row>
    <row r="10" spans="1:4" ht="18" x14ac:dyDescent="0.2">
      <c r="A10" s="14" t="s">
        <v>104</v>
      </c>
      <c r="B10" s="14" t="s">
        <v>105</v>
      </c>
      <c r="C10">
        <v>2890</v>
      </c>
      <c r="D10">
        <f>C10/100</f>
        <v>28.9</v>
      </c>
    </row>
    <row r="11" spans="1:4" ht="18" x14ac:dyDescent="0.2">
      <c r="A11" s="14" t="s">
        <v>106</v>
      </c>
      <c r="B11" s="14" t="s">
        <v>105</v>
      </c>
      <c r="D11">
        <f>D10/100</f>
        <v>0.28899999999999998</v>
      </c>
    </row>
  </sheetData>
  <mergeCells count="2">
    <mergeCell ref="A4:B4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B1A44379E0940892544DCBE652325" ma:contentTypeVersion="12" ma:contentTypeDescription="Create a new document." ma:contentTypeScope="" ma:versionID="8b0c58904d082ec8456e4681dbb881f3">
  <xsd:schema xmlns:xsd="http://www.w3.org/2001/XMLSchema" xmlns:xs="http://www.w3.org/2001/XMLSchema" xmlns:p="http://schemas.microsoft.com/office/2006/metadata/properties" xmlns:ns2="619a57ab-ec85-4f07-b33f-7f08e9851e32" xmlns:ns3="e9029a54-4c46-4f15-aa45-4c782ff2e0f5" targetNamespace="http://schemas.microsoft.com/office/2006/metadata/properties" ma:root="true" ma:fieldsID="9be9ef2e3c03acdec457b2b10b074e12" ns2:_="" ns3:_="">
    <xsd:import namespace="619a57ab-ec85-4f07-b33f-7f08e9851e32"/>
    <xsd:import namespace="e9029a54-4c46-4f15-aa45-4c782ff2e0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a57ab-ec85-4f07-b33f-7f08e9851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9a54-4c46-4f15-aa45-4c782ff2e0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421963-6566-4054-8661-17F0F1DDAF2E}"/>
</file>

<file path=customXml/itemProps2.xml><?xml version="1.0" encoding="utf-8"?>
<ds:datastoreItem xmlns:ds="http://schemas.openxmlformats.org/officeDocument/2006/customXml" ds:itemID="{0953F1DE-3CE4-4DC8-81CD-E0328E1D62D1}"/>
</file>

<file path=customXml/itemProps3.xml><?xml version="1.0" encoding="utf-8"?>
<ds:datastoreItem xmlns:ds="http://schemas.openxmlformats.org/officeDocument/2006/customXml" ds:itemID="{E34AB9E7-C92F-4A6A-837F-3BCDA2077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2017-2019 Field results</vt:lpstr>
      <vt:lpstr>July 2017 </vt:lpstr>
      <vt:lpstr>DPIRD salinity converter</vt:lpstr>
      <vt:lpstr>'July 2017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2019-03-14T21:00:33Z</cp:lastPrinted>
  <dcterms:created xsi:type="dcterms:W3CDTF">2019-03-14T20:48:38Z</dcterms:created>
  <dcterms:modified xsi:type="dcterms:W3CDTF">2020-04-01T00:00:28Z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0x01010098BB1A44379E0940892544DCBE652325</vt:lpwstr>
  </property>
</Properties>
</file>